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media/image1.wmf" ContentType="image/x-wmf"/>
  <Override PartName="/xl/drawings/_rels/drawing1.xml.rels" ContentType="application/vnd.openxmlformats-package.relationships+xml"/>
  <Override PartName="/xl/drawings/drawing1.xml" ContentType="application/vnd.openxmlformats-officedocument.drawing+xml"/>
  <Override PartName="/xl/sharedStrings.xml" ContentType="application/vnd.openxmlformats-officedocument.spreadsheetml.sharedStrings+xml"/>
  <Override PartName="/xl/worksheets/_rels/sheet1.xml.rels" ContentType="application/vnd.openxmlformats-package.relationships+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650" windowHeight="8192" windowWidth="16384" xWindow="0" yWindow="0"/>
  </bookViews>
  <sheets>
    <sheet name="DruckWochenblatt" sheetId="1" state="visible" r:id="rId2"/>
    <sheet name="Eckdaten" sheetId="2" state="visible" r:id="rId3"/>
    <sheet name="Tabelle1" sheetId="3" state="visible" r:id="rId4"/>
  </sheets>
  <definedNames>
    <definedName function="false" hidden="false" localSheetId="0" name="_xlnm.Print_Area" vbProcedure="false">DruckWochenblatt!$A$4:$S$27</definedName>
    <definedName function="false" hidden="false" name="Datum" vbProcedure="false">Tabelle1!$A$2:$A$366</definedName>
    <definedName function="false" hidden="false" name="Lehrtext" vbProcedure="false">Tabelle1!$G$2:$G$366</definedName>
    <definedName function="false" hidden="false" name="Lehrtextvers" vbProcedure="false">Tabelle1!$F$2:$F$366</definedName>
    <definedName function="false" hidden="false" name="Losungstext" vbProcedure="false">Tabelle1!$E$2:$E$366</definedName>
    <definedName function="false" hidden="false" name="Losungsvers" vbProcedure="false">Tabelle1!$D$2:$D$366</definedName>
    <definedName function="false" hidden="false" name="nrAnfangsDatum" vbProcedure="false">Eckdaten!$C$4</definedName>
    <definedName function="false" hidden="false" name="nrKalenderWoche" vbProcedure="false">Eckdaten!$C$3</definedName>
    <definedName function="false" hidden="false" name="nrKwName" vbProcedure="false">Eckdaten!$E$2:$N$2</definedName>
    <definedName function="false" hidden="false" name="nrLeitDatum" vbProcedure="false">DruckWochenblatt!$A$2</definedName>
    <definedName function="false" hidden="false" name="nrSpracheKurz" vbProcedure="false">Eckdaten!$P$1</definedName>
    <definedName function="false" hidden="false" name="nrSpracheLangKurz" vbProcedure="false">DruckWochenblatt!$S$2</definedName>
    <definedName function="false" hidden="false" name="nrSprachSelektor" vbProcedure="false">Eckdaten!$E$1:$N$1</definedName>
    <definedName function="false" hidden="false" name="nrSprachSpalte" vbProcedure="false">Eckdaten!$Q$1</definedName>
    <definedName function="false" hidden="false" name="nrTageDerWoche" vbProcedure="false">Eckdaten!$C$4:$D$10</definedName>
    <definedName function="false" hidden="false" name="nrWochenSpaltenKopf" vbProcedure="false">Eckdaten!$E$3:$N$3</definedName>
    <definedName function="false" hidden="false" name="nrWochenTage" vbProcedure="false">Eckdaten!$E$4:$N$10</definedName>
    <definedName function="false" hidden="false" name="Sonntag" vbProcedure="false">Tabelle1!$C$2:$C$366</definedName>
    <definedName function="false" hidden="false" name="Wtag" vbProcedure="false">Tabelle1!$B$2:$B$366</definedName>
    <definedName function="false" hidden="false" localSheetId="0" name="_xlnm.Print_Area" vbProcedure="false">DruckWochenblatt!$A$4:$S$27</definedName>
    <definedName function="false" hidden="false" localSheetId="0" name="_xlnm.Print_Area_0" vbProcedure="false">DruckWochenblatt!$A$4:$S$27</definedName>
  </definedNames>
  <calcPr iterateCount="100" refMode="A1" iterate="false" iterateDelta="0.0001"/>
</workbook>
</file>

<file path=xl/sharedStrings.xml><?xml version="1.0" encoding="utf-8"?>
<sst xmlns="http://schemas.openxmlformats.org/spreadsheetml/2006/main" count="2019" uniqueCount="1603">
  <si>
    <t>Leitdatum</t>
  </si>
  <si>
    <t>Sprache (D/E, d/e)</t>
  </si>
  <si>
    <t>Mängel</t>
  </si>
  <si>
    <t>&lt;--- Hier ein Datum der anvisierten Woche einsetzen! 'T.M.' sollte genügen.</t>
  </si>
  <si>
    <t>Hier Sprachkürzel einsetzen! Kleinbuchstabe wählt Kurzform! ---&gt;</t>
  </si>
  <si>
    <t>E</t>
  </si>
  <si>
    <t>Entwicklung</t>
  </si>
  <si>
    <t>Monatsnamen fehlen:</t>
  </si>
  <si>
    <t>bis</t>
  </si>
  <si>
    <t>Sprachenbereich und Anzeige</t>
  </si>
  <si>
    <t>Wort 'bis' als Festeintrag; sollte über Sprachenbereich laufen</t>
  </si>
  <si>
    <t>Import von Kalendern
im iCalendar-Format</t>
  </si>
  <si>
    <t>Auswahl und Anzeige
der passenden Termine</t>
  </si>
  <si>
    <t>Der Zusammenhang der Verse 
fehlt, da jeweils nur der erste 
von max. 3en eingeholt wird.</t>
  </si>
  <si>
    <t>Kopf</t>
  </si>
  <si>
    <t>Übernahme</t>
  </si>
  <si>
    <t>WoNummer</t>
  </si>
  <si>
    <t>Tag in Woche</t>
  </si>
  <si>
    <t>D</t>
  </si>
  <si>
    <t>F</t>
  </si>
  <si>
    <t>I</t>
  </si>
  <si>
    <t>?</t>
  </si>
  <si>
    <t>Ein Tag in der Woche</t>
  </si>
  <si>
    <t>Anfang/Ende</t>
  </si>
  <si>
    <t>KW</t>
  </si>
  <si>
    <t>NoW</t>
  </si>
  <si>
    <t>WN</t>
  </si>
  <si>
    <t>SC</t>
  </si>
  <si>
    <t>Kalenderwoche</t>
  </si>
  <si>
    <t>Wochensachen</t>
  </si>
  <si>
    <t>Wo</t>
  </si>
  <si>
    <t>Concerning This Week</t>
  </si>
  <si>
    <t>Week</t>
  </si>
  <si>
    <t>Dans ce semaine</t>
  </si>
  <si>
    <t>Semaine</t>
  </si>
  <si>
    <t>Anfangsdatum</t>
  </si>
  <si>
    <t>Montag</t>
  </si>
  <si>
    <t>Mo</t>
  </si>
  <si>
    <t>Monday</t>
  </si>
  <si>
    <t>Mon</t>
  </si>
  <si>
    <t>Lundi</t>
  </si>
  <si>
    <t>Enddatum</t>
  </si>
  <si>
    <t>Dienstag</t>
  </si>
  <si>
    <t>Di</t>
  </si>
  <si>
    <t>Tuesday</t>
  </si>
  <si>
    <t>Tue</t>
  </si>
  <si>
    <t>Mardi</t>
  </si>
  <si>
    <t>Mittwoch</t>
  </si>
  <si>
    <t>Mi</t>
  </si>
  <si>
    <t>Wednesday</t>
  </si>
  <si>
    <t>Wed</t>
  </si>
  <si>
    <t>Mercredi</t>
  </si>
  <si>
    <t>Donnerstag</t>
  </si>
  <si>
    <t>Do</t>
  </si>
  <si>
    <t>Thursday</t>
  </si>
  <si>
    <t>Thu</t>
  </si>
  <si>
    <t>Jeudi</t>
  </si>
  <si>
    <t>Freitag</t>
  </si>
  <si>
    <t>Fr</t>
  </si>
  <si>
    <t>Friday</t>
  </si>
  <si>
    <t>Fri</t>
  </si>
  <si>
    <t>Vendredi</t>
  </si>
  <si>
    <t>Samstag</t>
  </si>
  <si>
    <t>Sa</t>
  </si>
  <si>
    <t>Saturday</t>
  </si>
  <si>
    <t>Sat</t>
  </si>
  <si>
    <t>Samedi</t>
  </si>
  <si>
    <t>Sonntag</t>
  </si>
  <si>
    <t>So</t>
  </si>
  <si>
    <t>Sunday</t>
  </si>
  <si>
    <t>Sun</t>
  </si>
  <si>
    <t>Dimanche</t>
  </si>
  <si>
    <t>Vor der Einbringung einer weiteren Sprache sollten ggf. 2 weitere Spalten hinter der letzten besetzten Sprache (und vor den beiden</t>
  </si>
  <si>
    <t>Leerapalten) eingefügt werden, um die formelrelevanten Bereiche korrekt zu erweitern.</t>
  </si>
  <si>
    <t>Datum</t>
  </si>
  <si>
    <t>Wtag</t>
  </si>
  <si>
    <t>Losungsvers</t>
  </si>
  <si>
    <t>Losungstext</t>
  </si>
  <si>
    <t>Lehrtextvers</t>
  </si>
  <si>
    <t>Lehrtext</t>
  </si>
  <si>
    <t>Neujahr</t>
  </si>
  <si>
    <t>Hesekiel 20,12</t>
  </si>
  <si>
    <t>Ich gab ihnen meine Sabbate zum Zeichen zwischen mir und ihnen.</t>
  </si>
  <si>
    <t>Johannes 10,10</t>
  </si>
  <si>
    <t>/Jesus sprach:/ Ich bin gekommen, damit sie das Leben und volle Genüge haben sollen.</t>
  </si>
  <si>
    <t>Psalm 25,20</t>
  </si>
  <si>
    <t>Lass mich nicht zuschanden werden, denn ich traue auf dich!</t>
  </si>
  <si>
    <t>Römer 5,5</t>
  </si>
  <si>
    <t>Hoffnung lässt nicht zuschanden werden; denn die Liebe Gottes ist ausgegossen in unsre Herzen durch den Heiligen Geist, der uns gegeben ist.</t>
  </si>
  <si>
    <t>Haggai 2,4</t>
  </si>
  <si>
    <t>Sei getrost, alles Volk im Lande, spricht der HERR, und arbeitet! Denn ich bin mit euch.</t>
  </si>
  <si>
    <t>1.Korinther 14,12</t>
  </si>
  <si>
    <t>Da ihr euch bemüht um die Gaben des Geistes, so trachtet danach, dass ihr die Gemeinde erbaut und alles reichlich habt.</t>
  </si>
  <si>
    <t>Jesaja 53,3</t>
  </si>
  <si>
    <t>Er war so verachtet, dass man das Angesicht vor ihm verbarg; darum haben wir ihn für nichts geachtet.</t>
  </si>
  <si>
    <t>2.Korinther 4,6</t>
  </si>
  <si>
    <t>Gott, der sprach: Licht soll aus der Finsternis hervorleuchten, der hat einen hellen Schein in unsre Herzen gegeben, dass durch uns entstünde die Erleuchtung zur Erkenntnis der Herrlichkeit Gottes in dem Angesicht Jesu Christi.</t>
  </si>
  <si>
    <t>2. Sonntag nach Weihnachten</t>
  </si>
  <si>
    <t>Psalm 54,6</t>
  </si>
  <si>
    <t>Siehe, Gott steht mir bei, der Herr erhält mein Leben.</t>
  </si>
  <si>
    <t>2.Thess 3,3</t>
  </si>
  <si>
    <t>Der Herr ist treu; der wird euch stärken und bewahren vor dem Bösen.</t>
  </si>
  <si>
    <t>Epiphanias (Erscheinungsfest)</t>
  </si>
  <si>
    <t>Psalm 106,4</t>
  </si>
  <si>
    <t>HERR, gedenke meiner nach der Gnade, die du deinem Volk verheißen hast; erweise an uns deine Hilfe.</t>
  </si>
  <si>
    <t>Lukas 2,29-30</t>
  </si>
  <si>
    <t>Herr, nun lässt du deinen Diener in Frieden fahren, wie du gesagt hast; denn meine Augen haben deinen Heiland gesehen.</t>
  </si>
  <si>
    <t>Jesaja 9,4</t>
  </si>
  <si>
    <t>Jeder Stiefel, der mit Gedröhn dahergeht, und jeder Mantel, durch Blut geschleift, wird verbrannt und vom Feuer verzehrt.</t>
  </si>
  <si>
    <t>Epheser 6,14-15</t>
  </si>
  <si>
    <t>So steht nun fest, umgürtet an euren Lenden mit Wahrheit und angetan mit dem Panzer der Gerechtigkeit und an den Beinen gestiefelt, bereit einzutreten für das Evangelium des Friedens.</t>
  </si>
  <si>
    <t>Jesaja 42,10</t>
  </si>
  <si>
    <t>Singet dem HERRN ein neues Lied, seinen Ruhm an den Enden der Erde.</t>
  </si>
  <si>
    <t>Lukas 1,67-68</t>
  </si>
  <si>
    <t>Zacharias wurde vom Heiligen Geist erfüllt, weissagte und sprach: Gelobt sei der Herr, der Gott Israels! Denn er hat besucht und erlöst sein Volk.</t>
  </si>
  <si>
    <t>3.Mose 25,14</t>
  </si>
  <si>
    <t>Wenn du deinem Nächsten etwas verkaufst oder ihm etwas abkaufst, soll keiner seinen Bruder übervorteilen.</t>
  </si>
  <si>
    <t>Römer 12,10</t>
  </si>
  <si>
    <t>Liebt einander von Herzen als Brüder und Schwestern, und ehrt euch gegenseitig in zuvorkommender Weise.</t>
  </si>
  <si>
    <t>Psalm 103,13</t>
  </si>
  <si>
    <t>Wie sich ein Vater über Kinder erbarmt, so erbarmt sich der HERR über die, die ihn fürchten.</t>
  </si>
  <si>
    <t>1.Johannes 4,10</t>
  </si>
  <si>
    <t>Darin besteht die Liebe: nicht dass wir Gott geliebt haben, sondern dass er uns geliebt hat und gesandt seinen Sohn zur Versöhnung für unsre Sünden.</t>
  </si>
  <si>
    <t>Psalm 10,1</t>
  </si>
  <si>
    <t>HERR, warum stehst du so ferne, verbirgst dich zur Zeit der Not?</t>
  </si>
  <si>
    <t>Johannes 11,32</t>
  </si>
  <si>
    <t>Als Maria dahin kam, wo Jesus war, und sah ihn, fiel sie ihm zu Füßen und sprach zu ihm: Herr, wärst du hier gewesen, mein Bruder wäre nicht gestorben.</t>
  </si>
  <si>
    <t>1. Sonntag nach Epiphanias</t>
  </si>
  <si>
    <t>Hesekiel 39,29</t>
  </si>
  <si>
    <t>Ich will mein Angesicht nicht mehr vor ihnen verbergen; denn ich habe meinen Geist über das Haus Israel ausgegossen, spricht Gott der HERR.</t>
  </si>
  <si>
    <t>Apostelgeschichte 10,45</t>
  </si>
  <si>
    <t>Die gläubig gewordenen Juden, die mit Petrus gekommen waren, entsetzten sich, weil auch auf die Heiden die Gabe des Heiligen Geistes ausgegossen wurde.</t>
  </si>
  <si>
    <t>Daniel 10,19</t>
  </si>
  <si>
    <t>Fürchte dich nicht, du von Gott Geliebter! Friede sei mit dir! Sei getrost, sei getrost!</t>
  </si>
  <si>
    <t>Römer 1,11-12</t>
  </si>
  <si>
    <t>/Paulus schreibt:/ Ich sehne mich danach, euch zu sehen, um euch teilhaben zu lassen an dieser und jener geistlichen Gabe zu eurer Stärkung, und das heißt: um in eurer Mitte gemeinsam mit euch ermutigt zu werden durch unseren gemeinsamen Glauben, den euren wie den meinen.</t>
  </si>
  <si>
    <t>Daniel 4,34</t>
  </si>
  <si>
    <t>All sein Tun ist Wahrheit, und seine Wege sind recht, und wer stolz ist, den kann er demütigen.</t>
  </si>
  <si>
    <t>1.Petrus 5,6</t>
  </si>
  <si>
    <t>So demütigt euch nun unter die gewaltige Hand Gottes, damit er euch erhöhe zu seiner Zeit.</t>
  </si>
  <si>
    <t>Psalm 86,16</t>
  </si>
  <si>
    <t>Wende dich zu mir und sei mir gnädig; stärke deinen Knecht mit deiner Kraft!</t>
  </si>
  <si>
    <t>Lukas 17,5</t>
  </si>
  <si>
    <t>Die Apostel sprachen zu dem Herrn: Stärke uns den Glauben!</t>
  </si>
  <si>
    <t>Jesaja 53,4</t>
  </si>
  <si>
    <t>Fürwahr, er trug unsre Krankheit und lud auf sich unsre Schmerzen. Wir aber hielten ihn für den, der geplagt und von Gott geschlagen und gemartert wäre.</t>
  </si>
  <si>
    <t>1.Johannes 2,2</t>
  </si>
  <si>
    <t>Jesus Christus ist die Versöhnung für unsre Sünden, nicht allein aber für die unseren, sondern auch für die der ganzen Welt.</t>
  </si>
  <si>
    <t>Psalm 118,14</t>
  </si>
  <si>
    <t>Meine Kraft und meine Stärke ist der HERR, und er wurde mir zur Rettung.</t>
  </si>
  <si>
    <t>Kolosser 1,13</t>
  </si>
  <si>
    <t>Der Vater hat uns errettet von der Macht der Finsternis und hat uns versetzt in das Reich seines lieben Sohnes.</t>
  </si>
  <si>
    <t>1.Samuel 2,1</t>
  </si>
  <si>
    <t>Mein Herz ist fröhlich in dem HERRN.</t>
  </si>
  <si>
    <t>Johannes 15,9.11</t>
  </si>
  <si>
    <t>Bleibt in meiner Liebe! Das sage ich euch, damit meine Freude in euch bleibe und eure Freude vollkommen werde.</t>
  </si>
  <si>
    <t>2. Sonntag nach Epiphanias</t>
  </si>
  <si>
    <t>Joel 4,16</t>
  </si>
  <si>
    <t>Seinem Volk wird der HERR eine Zuflucht sein und eine Burg den Israeliten.</t>
  </si>
  <si>
    <t>Johannes 17,15</t>
  </si>
  <si>
    <t>/Jesus betete:/ Ich bitte dich nicht, dass du sie aus der Welt nimmst, sondern dass du sie bewahrst vor dem Bösen.</t>
  </si>
  <si>
    <t>Jesaja 42,1</t>
  </si>
  <si>
    <t>Ich habe meinen Geist auf meinen Diener gelegt, das Recht trägt er hinaus zu den Nationen.</t>
  </si>
  <si>
    <t>Markus 10,42-43</t>
  </si>
  <si>
    <t>/Jesus sagt:/ Ihr wisst, die als Herrscher der Völker gelten, unterdrücken sie, und ihre Großen setzen ihre Macht gegen sie ein. Unter euch aber sei es nicht so, sondern: Wer unter euch groß sein will, sei euer Diener.</t>
  </si>
  <si>
    <t>2.Mose 3,5</t>
  </si>
  <si>
    <t>Gott sprach zu Mose: Tritt nicht herzu, zieh deine Schuhe von deinen Füßen; denn der Ort, darauf du stehst, ist heiliges Land!</t>
  </si>
  <si>
    <t>Hebräer 4,16</t>
  </si>
  <si>
    <t>Lasst uns hinzutreten mit Zuversicht zu dem Thron der Gnade, damit wir Barmherzigkeit empfangen und Gnade finden zu der Zeit, wenn wir Hilfe nötig haben.</t>
  </si>
  <si>
    <t>1.Samuel 12,22</t>
  </si>
  <si>
    <t>Es hat dem HERRN gefallen, euch zu seinem Volk zu machen.</t>
  </si>
  <si>
    <t>Lukas 12,32</t>
  </si>
  <si>
    <t>/Jesus sprach:/ Fürchte dich nicht, du kleine Herde! Denn es hat eurem Vater wohlgefallen, euch das Reich zu geben.</t>
  </si>
  <si>
    <t>Psalm 145,13</t>
  </si>
  <si>
    <t>Dein Reich ist ein ewiges Reich, und deine Herrschaft währet für und für.</t>
  </si>
  <si>
    <t>Epheser 1,9-10</t>
  </si>
  <si>
    <t>Gott hat uns wissen lassen das Geheimnis seines Willens nach seinem Ratschluss, den er zuvor in Christus gefasst hatte, um ihn auszuführen, wenn die Zeit erfüllt wäre, dass alles zusammengefasst würde in Christus, was im Himmel und auf Erden ist.</t>
  </si>
  <si>
    <t>Hesekiel 36,26</t>
  </si>
  <si>
    <t>Ich will euch ein neues Herz und einen neuen Geist in euch geben.</t>
  </si>
  <si>
    <t>Apostelgeschichte 13,52</t>
  </si>
  <si>
    <t>Die Jünger aber wurden erfüllt von Freude und Heiligem Geist.</t>
  </si>
  <si>
    <t>Hesekiel 36,36</t>
  </si>
  <si>
    <t>Die Nationen, die dann rings um euch übrig geblieben sind, werden erkennen, dass ich, der HERR, aufgebaut habe, was niedergerissen war, bepflanzt habe, was verwüstet war.</t>
  </si>
  <si>
    <t>Johannes 17,22-23</t>
  </si>
  <si>
    <t>/Jesus betet:/ Ich habe ihnen die Herrlichkeit gegeben, die du mir gegeben hast, damit sie eins seien, wie wir eins sind, ich in ihnen und du in mir, damit sie vollkommen eins seien und die Welt erkenne, dass du mich gesandt hast und sie liebst, wie du mich liebst.</t>
  </si>
  <si>
    <t>3. Sonntag nach Epiphanias</t>
  </si>
  <si>
    <t>2.Mose 19,4</t>
  </si>
  <si>
    <t>/Der HERR spricht:/ Ihr habt gesehen, wie ich euch getragen habe auf Adlerflügeln und euch zu mir gebracht.</t>
  </si>
  <si>
    <t>Philipper 1,6</t>
  </si>
  <si>
    <t>/Paulus schreibt:/ Ich bin darin guter Zuversicht, dass der in euch angefangen hat das gute Werk, der wird’s auch vollenden bis an den Tag Christi Jesu.</t>
  </si>
  <si>
    <t>Psalm 145,9</t>
  </si>
  <si>
    <t>Der HERR ist allen gütig und erbarmt sich aller seiner Werke.</t>
  </si>
  <si>
    <t>Matthäus 6,26</t>
  </si>
  <si>
    <t>Seht die Vögel unter dem Himmel an: sie säen nicht, sie ernten nicht, sie sammeln nicht in die Scheunen; und euer himmlischer Vater ernährt sie doch.</t>
  </si>
  <si>
    <t>Psalm 84,6</t>
  </si>
  <si>
    <t>Wohl den Menschen, die dich für ihre Stärke halten und von Herzen dir nachwandeln!</t>
  </si>
  <si>
    <t>Lukas 7,6-7</t>
  </si>
  <si>
    <t>Als Jesus nicht mehr fern von dem Haus war, sandte der Hauptmann Freunde zu ihm und ließ ihm sagen: Ach Herr, bemühe dich nicht; ich bin nicht wert, dass du unter mein Dach gehst; darum habe ich auch mich selbst nicht für würdig geachtet, zu dir zu kommen; sondern sprich ein Wort, so wird mein Knecht gesund.</t>
  </si>
  <si>
    <t>Micha 5,1</t>
  </si>
  <si>
    <t>Und du, Bethlehem Efrata, die du klein bist unter den Städten in Juda, aus dir soll mir der kommen, der in Israel Herr sei, dessen Ausgang von Anfang und von Ewigkeit her gewesen ist.</t>
  </si>
  <si>
    <t>Offenbarung 2,8-9</t>
  </si>
  <si>
    <t>Dem Engel der Gemeinde in Smyrna schreibe: Das sagt der Erste und der Letzte, der tot war und ist lebendig geworden: Ich kenne deine Bedrängnis und deine Armut - du bist aber reich.</t>
  </si>
  <si>
    <t>Daniel 2,21</t>
  </si>
  <si>
    <t>Er ändert Zeit und Stunde; er setzt Könige ab und setzt Könige ein.</t>
  </si>
  <si>
    <t>Lukas 21,31</t>
  </si>
  <si>
    <t>Wenn ihr seht, dass dies alles geschieht, so wisst, dass das Reich Gottes nahe ist.</t>
  </si>
  <si>
    <t>Sprüche 12,18</t>
  </si>
  <si>
    <t>Wer unvorsichtig herausfährt mit Worten, sticht wie ein Schwert; aber die Zunge der Weisen bringt Heilung.</t>
  </si>
  <si>
    <t>Epheser 4,29</t>
  </si>
  <si>
    <t>Lasst kein faules Geschwätz aus eurem Mund gehen, sondern redet, was gut ist, was erbaut und was notwendig ist, damit es Segen bringe denen, die es hören.</t>
  </si>
  <si>
    <t>Psalm 82,8</t>
  </si>
  <si>
    <t>Steh auf, Gott, richte die Erde, denn dein Eigentum sind die Nationen alle.</t>
  </si>
  <si>
    <t>Offenbarung 7,9-10</t>
  </si>
  <si>
    <t>/Johannes schreibt:/ Danach sah ich, und siehe, eine große Schar, die niemand zählen konnte, aus allen Nationen und Stämmen und Völkern und Sprachen; die standen vor dem Thron und vor dem Lamm, angetan mit weißen Kleidern und mit Palmzweigen in ihren Händen, und riefen mit großer Stimme: Das Heil ist bei dem, der auf dem Thron sitzt, unserm Gott, und dem Lamm!</t>
  </si>
  <si>
    <t>4. Sonntag nach Epiphanias</t>
  </si>
  <si>
    <t>Jesaja 46,4</t>
  </si>
  <si>
    <t>Ich will euch tragen, bis ihr grau werdet. Ich habe es getan; ich will heben und tragen und erretten.</t>
  </si>
  <si>
    <t>2.Korinther 4,16</t>
  </si>
  <si>
    <t>Darum werden wir nicht müde; sondern wenn auch unser äußerer Mensch verfällt, so wird doch der innere von Tag zu Tag erneuert.</t>
  </si>
  <si>
    <t>Jesaja 56,8</t>
  </si>
  <si>
    <t>Gott der HERR spricht: Ich will noch mehr zu der Zahl derer, die versammelt sind, sammeln.</t>
  </si>
  <si>
    <t>Apostelgeschichte 2,41</t>
  </si>
  <si>
    <t>Die das Wort annahmen, ließen sich taufen; und an diesem Tage wurden hinzugefügt etwa dreitausend Menschen.</t>
  </si>
  <si>
    <t>Jesaja 46,10</t>
  </si>
  <si>
    <t>Gott sagt: Was ich beschlossen habe, geschieht, und alles, was ich mir vorgenommen habe, das tue ich.</t>
  </si>
  <si>
    <t>Galater 4,4</t>
  </si>
  <si>
    <t>Als die Zeit erfüllt war, sandte Gott seinen Sohn, geboren von einer Frau.</t>
  </si>
  <si>
    <t>2.Mose 23,1</t>
  </si>
  <si>
    <t>Du sollst kein falsches Gerücht verbreiten.</t>
  </si>
  <si>
    <t>1.Petrus 2,1</t>
  </si>
  <si>
    <t>Legt ab alle Bosheit und allen Betrug und Heuchelei und Neid und alle üble Nachrede.</t>
  </si>
  <si>
    <t>Prediger 12,13</t>
  </si>
  <si>
    <t>Fürchte Gott und halte seine Gebote; denn das gilt für alle Menschen.</t>
  </si>
  <si>
    <t>Jakobus 2,8</t>
  </si>
  <si>
    <t>Wenn ihr das königliche Gesetz erfüllt nach der Schrift:»Liebe deinen Nächsten wie dich selbst«, so tut ihr recht.</t>
  </si>
  <si>
    <t>Psalm 20,8</t>
  </si>
  <si>
    <t>Jene verlassen sich auf Wagen und Rosse; wir aber denken an den Namen des HERRN, unsres Gottes.</t>
  </si>
  <si>
    <t>1.Johannes 5,21</t>
  </si>
  <si>
    <t>Meine Kinder, hütet euch vor den falschen Göttern!</t>
  </si>
  <si>
    <t>Psalm 57,3</t>
  </si>
  <si>
    <t>Ich rufe zu Gott, dem Allerhöchsten, zu Gott, der meine Sache zum guten Ende führt.</t>
  </si>
  <si>
    <t>Markus 1,35</t>
  </si>
  <si>
    <t>Am Morgen, noch vor Tage, stand Jesus auf und ging hinaus. Und er ging an eine einsame Stätte und betete dort.</t>
  </si>
  <si>
    <t>Letzter Sonntag nach Epiphanias</t>
  </si>
  <si>
    <t>Psalm 2,12</t>
  </si>
  <si>
    <t>Wohl allen, die auf ihn trauen!</t>
  </si>
  <si>
    <t>Römer 8,35</t>
  </si>
  <si>
    <t>Wer will uns scheiden von der Liebe Christi? Trübsal oder Angst oder Verfolgung oder Hunger oder Blöße oder Gefahr oder Schwert?</t>
  </si>
  <si>
    <t>Jesaja 40,26</t>
  </si>
  <si>
    <t>Hebt eure Augen in die Höhe und seht! Wer hat dies geschaffen? Er führt ihr Heer vollzählig heraus und ruft sie alle mit Namen.</t>
  </si>
  <si>
    <t>Johannes 1,3-4</t>
  </si>
  <si>
    <t>Alle Dinge sind durch das Wort gemacht, und ohne dasselbe ist nichts gemacht, was gemacht ist. In ihm war das Leben, und das Leben war das Licht der Menschen.</t>
  </si>
  <si>
    <t>Psalm 36,10</t>
  </si>
  <si>
    <t>Bei dir ist die Quelle des Lebens, und in deinem Lichte sehen wir das Licht.</t>
  </si>
  <si>
    <t>Johannes 7,37</t>
  </si>
  <si>
    <t>/Jesus rief:/ Wen da dürstet, der komme zu mir und trinke!</t>
  </si>
  <si>
    <t>Prediger 8,8</t>
  </si>
  <si>
    <t>Der Mensch hat keine Macht über den Tag des Todes.</t>
  </si>
  <si>
    <t>Epheser 5,15-16</t>
  </si>
  <si>
    <t>So seht nun sorgfältig darauf, wie ihr euer Leben führt, nicht als Unweise, sondern als Weise, und kauft die Zeit aus.</t>
  </si>
  <si>
    <t>Psalm 36,7</t>
  </si>
  <si>
    <t>HERR, du hilfst Menschen und Tieren.</t>
  </si>
  <si>
    <t>Römer 8,21</t>
  </si>
  <si>
    <t>Auch die Schöpfung wird frei werden von der Knechtschaft der Vergänglichkeit zu der herrlichen Freiheit der Kinder Gottes.</t>
  </si>
  <si>
    <t>Sacharja 12,10</t>
  </si>
  <si>
    <t>Aber über das Haus David und über die Bürger Jerusalems will ich ausgießen den Geist der Gnade und des Gebets.</t>
  </si>
  <si>
    <t>Johannes 16,13</t>
  </si>
  <si>
    <t>/Jesus spricht:/ Wenn aber jener, der Geist der Wahrheit, kommen wird, wird er euch in alle Wahrheit leiten.</t>
  </si>
  <si>
    <t>Sprüche 3,11</t>
  </si>
  <si>
    <t>Verachte nicht die Unterweisung durch den HERRN und sei nicht unwillig, wenn er dich ermahnt.</t>
  </si>
  <si>
    <t>1.Petrus 5,2</t>
  </si>
  <si>
    <t>Weidet die Herde Gottes, die euch anbefohlen ist; achtet auf sie, nicht gezwungen, sondern freiwillig, wie es Gott gefällt.</t>
  </si>
  <si>
    <t>Septuagesimae (70 Tage vor Ostern)</t>
  </si>
  <si>
    <t>Joel 3,5</t>
  </si>
  <si>
    <t>Wer des HERRN Namen anrufen wird, der soll errettet werden.</t>
  </si>
  <si>
    <t>Johannes 16,23</t>
  </si>
  <si>
    <t>/Jesus spricht:/ Wahrlich, wahrlich, ich sage euch: Wenn ihr den Vater um etwas bitten werdet in meinem Namen, wird er’s euch geben.</t>
  </si>
  <si>
    <t>Jeremia 5,25</t>
  </si>
  <si>
    <t>Eure Sünden halten das Gute von euch fern.</t>
  </si>
  <si>
    <t>Hebräer 12,15</t>
  </si>
  <si>
    <t>Seht darauf, dass nicht jemand Gottes Gnade versäume.</t>
  </si>
  <si>
    <t>Jesaja 53,6</t>
  </si>
  <si>
    <t>Wir gingen alle in die Irre wie Schafe, ein jeder sah auf seinen Weg. Aber der HERR warf unser aller Sünde auf ihn.</t>
  </si>
  <si>
    <t>Markus 6,34</t>
  </si>
  <si>
    <t>Jesus stieg aus und sah die große Menge; und sie jammerten ihn, denn sie waren wie Schafe, die keinen Hirten haben.</t>
  </si>
  <si>
    <t>Jeremia 2,21</t>
  </si>
  <si>
    <t>Ich hatte dich gepflanzt als einen edlen Weinstock, ein ganz echtes Gewächs. Wie bist du mir denn geworden zu einem schlechten, wilden Weinstock?</t>
  </si>
  <si>
    <t>Galater 1,6</t>
  </si>
  <si>
    <t>/Paulus schreibt:/ Mich wundert, dass ihr euch so bald abwenden lasst von dem, der euch berufen hat in die Gnade Christi, zu einem andern Evangelium.</t>
  </si>
  <si>
    <t>Psalm 71,18</t>
  </si>
  <si>
    <t>Auch im Alter, Gott, verlass mich nicht, und wenn ich grau werde, bis ich deine Macht verkündige Kindeskindern und deine Kraft allen, die noch kommen sollen.</t>
  </si>
  <si>
    <t>Lukas 2,36.38</t>
  </si>
  <si>
    <t>Es war eine Prophetin, Hanna, eine Tochter Phanuëls, aus dem Stamm Asser; die war hochbetagt. Die trat auch hinzu zu derselben Stunde und pries Gott und redete von ihm zu allen, die auf die Erlösung Jerusalems warteten.</t>
  </si>
  <si>
    <t>Jeremia 14,8</t>
  </si>
  <si>
    <t>Du bist der Trost Israels und sein Nothelfer. Warum stellst du dich, als wärst du ein Fremdling im Lande und ein Wanderer, der nur über Nacht bleibt?</t>
  </si>
  <si>
    <t>Lukas 24,15-16</t>
  </si>
  <si>
    <t>Es geschah, als die Jünger so redeten und sich miteinander besprachen, da nahte sich Jesus selbst und ging mit ihnen. Aber ihre Augen wurden gehalten, dass sie ihn nicht erkannten.</t>
  </si>
  <si>
    <t>Psalm 142,6</t>
  </si>
  <si>
    <t>HERR, du bist meine Zuversicht, mein Teil im Lande der Lebendigen.</t>
  </si>
  <si>
    <t>Epheser 3,12</t>
  </si>
  <si>
    <t>In Christus haben wir Freiheit und Zugang zu Gott.</t>
  </si>
  <si>
    <t>Sexagesimae (60 Tage vor Ostern)</t>
  </si>
  <si>
    <t>Psalm 34,20</t>
  </si>
  <si>
    <t>Der Gerechte muss viel erleiden, aber aus alledem hilft ihm der HERR.</t>
  </si>
  <si>
    <t>2.Korinther 4,8-9</t>
  </si>
  <si>
    <t>Wir sind von allen Seiten bedrängt, aber wir ängstigen uns nicht. Uns ist bange, aber wir verzagen nicht. Wir leiden Verfolgung, aber wir werden nicht verlassen.</t>
  </si>
  <si>
    <t>Psalm 32,3.4.5</t>
  </si>
  <si>
    <t>Als ich meine Übertretungen verschweigen wollte, verschmachteten meine Gebeine. Denn deine Hand lag Tag und Nacht schwer auf mir. Darum bekannte ich dir meine Sünde.</t>
  </si>
  <si>
    <t>Epheser 4,22-23</t>
  </si>
  <si>
    <t>Legt von euch ab den alten Menschen mit seinem früheren Wandel, der sich durch trügerische Begierden zugrunde richtet. Erneuert euch aber in eurem Geist und Sinn.</t>
  </si>
  <si>
    <t>Jesaja 43,11</t>
  </si>
  <si>
    <t>Ich, ich bin der HERR, und außer mir ist kein Heiland.</t>
  </si>
  <si>
    <t>Epheser 1,17</t>
  </si>
  <si>
    <t>Der Gott unseres Herrn Jesus Christus, der Vater der Herrlichkeit, gebe euch den Geist der Weisheit und der Offenbarung, ihn zu erkennen.</t>
  </si>
  <si>
    <t>1.Samuel 2,10</t>
  </si>
  <si>
    <t>Der HERR wird richten der Welt Enden. Er wird Macht geben seinem Könige.</t>
  </si>
  <si>
    <t>Epheser 1,20-21</t>
  </si>
  <si>
    <t>Durch seine Kraft hat Gott Christus von den Toten auferweckt und eingesetzt zu seiner Rechten im Himmel über alle Reiche, Gewalt, Macht, Herrschaft und alles, was sonst einen Namen hat, nicht allein in dieser Welt, sondern auch in der zukünftigen.</t>
  </si>
  <si>
    <t>5.Mose 30,19</t>
  </si>
  <si>
    <t>Ich habe euch Leben und Tod, Segen und Fluch vorgelegt, damit du das Leben erwählst.</t>
  </si>
  <si>
    <t>2.Korinther 5,20</t>
  </si>
  <si>
    <t>Lasst euch versöhnen mit Gott!</t>
  </si>
  <si>
    <t>1.Samuel 24,20</t>
  </si>
  <si>
    <t>/Saul sprach zu David:/ Wo ist jemand, der seinen Feind findet und lässt ihn mit Frieden seinen Weg gehen? Der HERR vergelte dir Gutes für das, was du heute an mir getan hast!</t>
  </si>
  <si>
    <t>Lukas 6,27-28</t>
  </si>
  <si>
    <t>/Jesus sprach:/ Liebt eure Feinde; tut wohl denen, die euch hassen; segnet, die euch verfluchen; bittet für die, die euch beleidigen.</t>
  </si>
  <si>
    <t>Psalm 91,14</t>
  </si>
  <si>
    <t>/Der HERR spricht:/ Er liebt mich, darum will ich ihn erretten.</t>
  </si>
  <si>
    <t>Lukas 22,42-43</t>
  </si>
  <si>
    <t>/Jesus betete:/ Vater, willst du, so nimm diesen Kelch von mir; doch nicht mein, sondern dein Wille geschehe! Es erschien ihm aber ein Engel vom Himmel und stärkte ihn.</t>
  </si>
  <si>
    <t>Estomihi (Sei mir ein starker Fels! Psalm 31,3)</t>
  </si>
  <si>
    <t>Jesaja 48,21</t>
  </si>
  <si>
    <t>Sie litten keinen Durst, als der HERR sie leitete in der Wüste. Er ließ ihnen Wasser aus dem Felsen fließen.</t>
  </si>
  <si>
    <t>Johannes 4,14</t>
  </si>
  <si>
    <t>/Jesus sprach:/ Wer von dem Wasser trinken wird, das ich ihm gebe, den wird in Ewigkeit nicht dürsten, sondern das Wasser, das ich ihm geben werde, das wird in ihm eine Quelle des Wassers werden, das in das ewige Leben quillt.</t>
  </si>
  <si>
    <t>Jesaja 51,11</t>
  </si>
  <si>
    <t>Die Erlösten des HERRN werden heimkehren. Wonne und Freude werden sie ergreifen, aber Trauern und Seufzen wird von ihnen fliehen.</t>
  </si>
  <si>
    <t>1.Petrus 1,6</t>
  </si>
  <si>
    <t>Ihr werdet euch freuen, die ihr jetzt eine kleine Zeit, wenn es sein soll, traurig seid in mancherlei Anfechtungen.</t>
  </si>
  <si>
    <t>1.Samuel 30,6</t>
  </si>
  <si>
    <t>David wusste sich stark durch den HERRN, seinen Gott.</t>
  </si>
  <si>
    <t>Galater 5,1</t>
  </si>
  <si>
    <t>Zur Freiheit hat uns Christus befreit! So steht nun fest und lasst euch nicht wieder das Joch der Knechtschaft auflegen!</t>
  </si>
  <si>
    <t>Jeremia 1,19</t>
  </si>
  <si>
    <t>Wenn sie auch wider dich streiten, werden sie dir dennoch nichts anhaben können; denn ich bin bei dir, spricht der HERR, dass ich dich errette.</t>
  </si>
  <si>
    <t>Markus 11,18</t>
  </si>
  <si>
    <t>Die Hohenpriester und Schriftgelehrten trachteten danach, wie sie Jesus umbrächten. Sie fürchteten sich nämlich vor ihm; denn alles Volk verwunderte sich über seine Lehre.</t>
  </si>
  <si>
    <t>Psalm 70,5</t>
  </si>
  <si>
    <t>Die dein Heil lieben, lass allewege sagen: Hoch gelobt sei Gott!</t>
  </si>
  <si>
    <t>Lukas 18,42-43</t>
  </si>
  <si>
    <t>Jesus sprach zu dem Blinden: Sei sehend! Dein Glaube hat dir geholfen. Und sogleich wurde er sehend und folgte ihm nach und pries Gott. Und alles Volk, das es sah, lobte Gott.</t>
  </si>
  <si>
    <t>Nehemia 8,8</t>
  </si>
  <si>
    <t>Sie legten das Buch des Gesetzes Gottes klar und verständlich aus, sodass man verstand, was gelesen worden war.</t>
  </si>
  <si>
    <t>Markus 12,37</t>
  </si>
  <si>
    <t>Alles Volk hörte Jesus gern.</t>
  </si>
  <si>
    <t>Daniel 9,4-5</t>
  </si>
  <si>
    <t>Ach, Herr, du großer und heiliger Gott, der du Bund und Gnade bewahrst denen, die dich lieben und deine Gebote halten! Wir haben gesündigt und Unrecht getan.</t>
  </si>
  <si>
    <t>Jakobus 5,16</t>
  </si>
  <si>
    <t>Bekennt also einander eure Sünden und betet füreinander, dass ihr gesund werdet.</t>
  </si>
  <si>
    <t>Invokavit (Er ruft mich an, darum will ich ihn erhören. Psalm 91,15)</t>
  </si>
  <si>
    <t>Psalm 62,8</t>
  </si>
  <si>
    <t>Bei Gott ist mein Heil und meine Ehre.</t>
  </si>
  <si>
    <t>1.Timotheus 1,15</t>
  </si>
  <si>
    <t>Das ist gewisslich wahr und ein Wort, des Glaubens wert, dass Christus Jesus in die Welt gekommen ist, die Sünder selig zu machen, unter denen ich der erste bin.</t>
  </si>
  <si>
    <t>Psalm 118,17</t>
  </si>
  <si>
    <t>Ich werde nicht sterben, sondern leben und des HERRN Werke verkündigen.</t>
  </si>
  <si>
    <t>2.Korinther 1,9</t>
  </si>
  <si>
    <t>/Paulus schreibt:/ Was uns betrifft, so hatten wir das Todesurteil schon in den Händen; denn nicht auf uns selbst sollten wir vertrauen, sondern auf den Gott, der die Toten auferweckt.</t>
  </si>
  <si>
    <t>Psalm 34,16</t>
  </si>
  <si>
    <t>Die Augen des HERRN merken auf die Gerechten und seine Ohren auf ihr Schreien.</t>
  </si>
  <si>
    <t>Lukas 18,7-8</t>
  </si>
  <si>
    <t>/Jesus sprach:/ Sollte Gott nicht Recht schaffen seinen Auserwählten, die zu ihm Tag und Nacht rufen, und sollte er’s bei ihnen lange hinziehen? Ich sage euch: Er wird ihnen Recht schaffen in Kürze.</t>
  </si>
  <si>
    <t>Hesekiel 3,10</t>
  </si>
  <si>
    <t>Du Menschenkind, alle meine Worte, die ich dir sage, die fasse mit dem Herzen und nimm sie zu Ohren!</t>
  </si>
  <si>
    <t>Lukas 11,28</t>
  </si>
  <si>
    <t>Jesus sprach: Ja, selig sind, die das Wort Gottes hören und bewahren.</t>
  </si>
  <si>
    <t>1.Mose 1,3</t>
  </si>
  <si>
    <t>Gott sprach: Es werde Licht! Und es ward Licht.</t>
  </si>
  <si>
    <t>1.Johannes 2,8</t>
  </si>
  <si>
    <t>Die Finsternis vergeht und das wahre Licht scheint jetzt.</t>
  </si>
  <si>
    <t>5.Mose 14,1</t>
  </si>
  <si>
    <t>Ihr seid Kinder des HERRN, eures Gottes.</t>
  </si>
  <si>
    <t>Galater 4,6</t>
  </si>
  <si>
    <t>Weil ihr nun Kinder seid, hat Gott den Geist seines Sohnes gesandt in unsre Herzen, der da ruft: Abba, lieber Vater!</t>
  </si>
  <si>
    <t>Psalm 84,3</t>
  </si>
  <si>
    <t>Mein Leib und Seele freuen sich in dem lebendigen Gott.</t>
  </si>
  <si>
    <t>Lukas 15,22-23</t>
  </si>
  <si>
    <t>Der Vater sprach: Bringt schnell das beste Gewand her und zieht es meinem Sohn an und gebt ihm einen Ring an seine Hand und Schuhe an seine Füße und bringt das gemästete Kalb und schlachtet’s; lasst uns essen und fröhlich sein!</t>
  </si>
  <si>
    <t>Reminiszere (Gedenke, HERR, an deine Barmherzigkeit! Psalm 25,6)</t>
  </si>
  <si>
    <t>Jesaja 65,1</t>
  </si>
  <si>
    <t>Ich ließ mich suchen von denen, die nicht nach mir fragten, ich ließ mich finden von denen, die mich nicht suchten.</t>
  </si>
  <si>
    <t>Epheser 6,18</t>
  </si>
  <si>
    <t>Von Gebet und Fürbitte lasst nicht ab: Betet allezeit im Geist und dazu seid wach! Seid beharrlich in der Fürbitte für alle Heiligen.</t>
  </si>
  <si>
    <t>Jeremia 7,3</t>
  </si>
  <si>
    <t>Bessert euer Leben und euer Tun, so will ich bei euch wohnen an diesem Ort.</t>
  </si>
  <si>
    <t>Lukas 6,36-37</t>
  </si>
  <si>
    <t>Seid barmherzig, wie auch euer Vater barmherzig ist. Und richtet nicht, so werdet ihr auch nicht gerichtet. Verdammt nicht, so werdet ihr nicht verdammt. Vergebt, so wird euch vergeben.</t>
  </si>
  <si>
    <t>Psalm 5,2-3</t>
  </si>
  <si>
    <t>HERR, höre meine Worte, merke auf mein Reden! Vernimm mein Schreien; denn ich will zu dir beten.</t>
  </si>
  <si>
    <t>Hebräer 5,7</t>
  </si>
  <si>
    <t>Christus hat in den Tagen seines irdischen Lebens Bitten und Flehen mit lautem Schreien und mit Tränen dem dargebracht, der ihn vom Tod erretten konnte; und er ist auch erhört worden, weil er Gott in Ehren hielt.</t>
  </si>
  <si>
    <t>Hesekiel 37,23</t>
  </si>
  <si>
    <t>Ich will sie retten von allen ihren Abwegen, auf denen sie gesündigt haben, und will sie reinigen, und sie sollen mein Volk sein.</t>
  </si>
  <si>
    <t>Titus 2,14</t>
  </si>
  <si>
    <t>Jesus Christus hat sich selbst für uns gegeben, damit er uns erlöste von aller Ungerechtigkeit und reinigte sich selbst ein Volk zum Eigentum, das eifrig wäre zu guten Werken.</t>
  </si>
  <si>
    <t>Psalm 65,6</t>
  </si>
  <si>
    <t>Erhöre uns nach der wunderbaren Gerechtigkeit, Gott, unser Heil.</t>
  </si>
  <si>
    <t>Johannes 14,14</t>
  </si>
  <si>
    <t>/Jesus spricht:/ Was ihr mich bitten werdet in meinem Namen, das will ich tun.</t>
  </si>
  <si>
    <t>Sacharja 14,9</t>
  </si>
  <si>
    <t>Der HERR wird König sein über alle Lande. Zu der Zeit wird der HERR der einzige sein und sein Name der einzige.</t>
  </si>
  <si>
    <t>1.Korinther 8,6</t>
  </si>
  <si>
    <t>Wir haben nur e i n e n Gott, den Vater, von dem alle Dinge sind und wir zu ihm; und e i n e n Herrn, Jesus Christus, durch den alle Dinge sind und wir durch ihn.</t>
  </si>
  <si>
    <t>Prediger 3,1</t>
  </si>
  <si>
    <t>Ein jegliches hat seine Zeit, und alles Vorhaben unter dem Himmel hat seine Stunde.</t>
  </si>
  <si>
    <t>Lukas 18,31</t>
  </si>
  <si>
    <t>Jesus nahm zu sich die Zwölf und sprach zu ihnen: Seht, wir gehen hinauf nach Jerusalem, und es wird alles vollendet werden, was geschrieben ist durch die Propheten von dem Menschensohn.</t>
  </si>
  <si>
    <t>Okuli (Meine Augen sehen stets auf den HERRN. Psalm 25,15)</t>
  </si>
  <si>
    <t>Josua 21,45</t>
  </si>
  <si>
    <t>Von all dem Guten, das der HERR dem Haus Israel zugesagt hatte, war nichts dahingefallen; alles war eingetroffen.</t>
  </si>
  <si>
    <t>Apostelgeschichte 2,39</t>
  </si>
  <si>
    <t>Euch und euren Kindern gilt diese Verheißung und allen, die fern sind, so viele der Herr, unser Gott, herzurufen wird.</t>
  </si>
  <si>
    <t>Hosea 11,8.9</t>
  </si>
  <si>
    <t>Mein Herz ist andern Sinnes, alle meine Barmherzigkeit ist entbrannt. Ich will nicht tun nach meinem grimmigen Zorn. Denn ich bin Gott und nicht ein Mensch und bin der Heilige unter dir.</t>
  </si>
  <si>
    <t>Römer 5,20</t>
  </si>
  <si>
    <t>Wo die Sünde mächtig geworden ist, da ist doch die Gnade noch viel mächtiger geworden.</t>
  </si>
  <si>
    <t>Sprüche 19,21</t>
  </si>
  <si>
    <t>In eines Mannes Herzen sind viele Pläne; aber zustande kommt der Ratschluss des HERRN.</t>
  </si>
  <si>
    <t>Apostelgeschichte 16,7</t>
  </si>
  <si>
    <t>Paulus und Silas versuchten, nach Bithynien zu reisen; doch der Geist Jesu ließ es ihnen nicht zu.</t>
  </si>
  <si>
    <t>Jesaja 48,13</t>
  </si>
  <si>
    <t>Meine Hand hat die Erde gegründet, und meine Rechte hat den Himmel ausgespannt. Ich rufe, und alles steht da.</t>
  </si>
  <si>
    <t>Offenbarung 14,7</t>
  </si>
  <si>
    <t>Betet an den, der gemacht hat Himmel und Erde und Meer und die Wasserquellen!</t>
  </si>
  <si>
    <t>1.Mose 4,10</t>
  </si>
  <si>
    <t>Der HERR sprach zu Kain: Was hast du getan? Die Stimme des Blutes deines Bruders schreit zu mir von der Erde.</t>
  </si>
  <si>
    <t>Jakobus 5,1.4-6</t>
  </si>
  <si>
    <t>Und nun, ihr Reichen: Siehe, der Lohn der Arbeiter, die euer Land abgeerntet haben, den ihr ihnen vorenthalten habt, der schreit, und das Rufen der Schnitter ist gekommen vor die Ohren des Herrn Zebaoth. Ihr habt geschlemmt auf Erden und geprasst und eure Herzen gemästet am Schlachttag. Ihr habt den Gerechten verurteilt und getötet.</t>
  </si>
  <si>
    <t>1.Mose 37,22</t>
  </si>
  <si>
    <t>Ruben sprach zu seinen Brüdern: Vergießt nicht Blut!</t>
  </si>
  <si>
    <t>1.Thessalonicher 5,15</t>
  </si>
  <si>
    <t>Seht zu, dass keiner dem andern Böses mit Bösem vergelte, sondern jagt allezeit dem Guten nach untereinander und gegen jedermann.</t>
  </si>
  <si>
    <t>Psalm 126,1</t>
  </si>
  <si>
    <t>Wenn der HERR die Gefangenen Zions erlösen wird, so werden wir sein wie die Träumenden.</t>
  </si>
  <si>
    <t>Offenbarung 7,17</t>
  </si>
  <si>
    <t>Das Lamm mitten auf dem Thron wird sie weiden und leiten zu den Quellen des lebendigen Wassers, und Gott wird abwischen alle Tränen von ihren Augen.</t>
  </si>
  <si>
    <t>Lätare (Freuet euch mit Jerusalem! Jesaja 66,10)</t>
  </si>
  <si>
    <t>Josua 2,11</t>
  </si>
  <si>
    <t>Der HERR, euer Gott, ist Gott oben im Himmel und unten auf Erden.</t>
  </si>
  <si>
    <t>Philipper 2,6-7</t>
  </si>
  <si>
    <t>Jesus Christus, der in göttlicher Gestalt war, hielt es nicht für einen Raub, Gott gleich zu sein, sondern entäußerte sich selbst und nahm Knechtsgestalt an, ward den Menschen gleich und der Erscheinung nach als Mensch erkannt.</t>
  </si>
  <si>
    <t>1.Mose 18,19</t>
  </si>
  <si>
    <t>/Der Herr sprach:/ Dazu habe ich Abraham auserkoren, dass er seinen Kindern befehle und seinem Hause nach ihm, dass sie des Herrn Wege halten und tun, was recht und gut ist.</t>
  </si>
  <si>
    <t>Römer 4,9</t>
  </si>
  <si>
    <t>Abraham ist sein Glaube zur Gerechtigkeit gerechnet worden.</t>
  </si>
  <si>
    <t>Sprüche 24,29</t>
  </si>
  <si>
    <t>Sprich nicht: »Wie einer mir tut, so will ich ihm auch tun und einem jeglichen sein Tun vergelten.«</t>
  </si>
  <si>
    <t>Matthäus 5,7</t>
  </si>
  <si>
    <t>/Jesus sprach:/ Selig sind die Barmherzigen; denn sie werden Barmherzigkeit erlangen.</t>
  </si>
  <si>
    <t>3.Mose 19,17</t>
  </si>
  <si>
    <t>Du sollst deinen Bruder nicht hassen in deinem Herzen, sondern du sollst deinen Nächsten zurechtweisen, damit du nicht seinetwegen Schuld auf dich lädst.</t>
  </si>
  <si>
    <t>Matthäus 18,15</t>
  </si>
  <si>
    <t>/Jesus sprach:/ Sündigt dein Bruder an dir, so geh hin und weise ihn zurecht zwischen dir und ihm allein. Hört er auf dich, so hast du deinen Bruder gewonnen.</t>
  </si>
  <si>
    <t>Sprüche 17,5</t>
  </si>
  <si>
    <t>Wer den Armen verspottet, verhöhnt dessen Schöpfer; und wer sich über eines andern Unglück freut, wird nicht ungestraft bleiben.</t>
  </si>
  <si>
    <t>Lukas 14,13-14</t>
  </si>
  <si>
    <t>/Jesus sprach:/ Wenn du ein Mahl machst, so lade Arme, Verkrüppelte, Lahme und Blinde ein, dann wirst du selig sein, denn sie haben nichts, um es dir zu vergelten.</t>
  </si>
  <si>
    <t>Psalm 12,6</t>
  </si>
  <si>
    <t>Weil die Elenden Gewalt leiden und die Armen seufzen, will ich jetzt aufstehen, spricht der HERR, ich will Hilfe schaffen dem, der sich danach sehnt.</t>
  </si>
  <si>
    <t>Johannes 16,8</t>
  </si>
  <si>
    <t>/Jesus sprach:/ Wenn der Tröster kommt, wird er der Welt die Augen auftun über die Sünde und über die Gerechtigkeit und über das Gericht.</t>
  </si>
  <si>
    <t>Jeremia 31,25</t>
  </si>
  <si>
    <t>Ich will die Müden erquicken und die Verschmachtenden sättigen.</t>
  </si>
  <si>
    <t>1.Petrus 5,10</t>
  </si>
  <si>
    <t>Der Gott aller Gnade, der euch berufen hat zu seiner ewigen Herrlichkeit in Christus Jesus, der wird euch, die ihr eine kleine Zeit leidet, aufrichten, stärken, kräftigen, gründen.</t>
  </si>
  <si>
    <t>Judika (Gott, schaffe mir Recht! Psalm 43,1)</t>
  </si>
  <si>
    <t>Sprüche 21,3</t>
  </si>
  <si>
    <t>Recht und Gerechtigkeit tun ist dem HERRN lieber als Opfer.</t>
  </si>
  <si>
    <t>Jakobus 1,27</t>
  </si>
  <si>
    <t>Ein reiner und unbefleckter Gottesdienst vor Gott, dem Vater, ist der: die Waisen und Witwen in ihrer Trübsal besuchen.</t>
  </si>
  <si>
    <t>Jesaja 41,9</t>
  </si>
  <si>
    <t>Israel, du sollst mein Knecht sein; ich erwähle dich und verwerfe dich nicht.</t>
  </si>
  <si>
    <t>Johannes 15,16</t>
  </si>
  <si>
    <t>Nicht ihr habt mich erwählt, sondern ich habe euch erwählt und bestimmt, dass ihr hingeht und Frucht bringt und eure Frucht bleibt.</t>
  </si>
  <si>
    <t>Jesaja 66,10</t>
  </si>
  <si>
    <t>Freuet euch mit Jerusalem und seid fröhlich über die Stadt, alle, die ihr sie lieb habt! Freuet euch mit ihr, alle, die ihr über sie traurig gewesen seid.</t>
  </si>
  <si>
    <t>Philipper 1,3-4</t>
  </si>
  <si>
    <t>/Paulus schreibt:/ Ich danke meinem Gott, sooft ich euer gedenke - was ich allezeit tue in allen meinen Gebeten für euch alle, und ich tue das Gebet mit Freuden.</t>
  </si>
  <si>
    <t>Nahum 1,3</t>
  </si>
  <si>
    <t>Der HERR ist geduldig und von großer Kraft, vor dem niemand unschuldig ist.</t>
  </si>
  <si>
    <t>Römer 2,4</t>
  </si>
  <si>
    <t>Verachtest du den Reichtum seiner Güte, Geduld und Langmut? Weißt du nicht, dass dich Gottes Güte zur Buße leitet?</t>
  </si>
  <si>
    <t>Psalm 105,8</t>
  </si>
  <si>
    <t>Er gedenkt ewiglich an seinen Bund, an das Wort, das er verheißen hat für tausend Geschlechter.</t>
  </si>
  <si>
    <t>1.Petrus 1,25</t>
  </si>
  <si>
    <t>Des Herrn Wort bleibt in Ewigkeit.</t>
  </si>
  <si>
    <t>2.Chronik 18,13</t>
  </si>
  <si>
    <t>So wahr der HERR lebt: Was mein Gott sagen wird, das will ich reden.</t>
  </si>
  <si>
    <t>Johannes 5,30</t>
  </si>
  <si>
    <t>/Christus spricht:/ Ich suche nicht meinen Willen, sondern den Willen dessen, der mich gesandt hat.</t>
  </si>
  <si>
    <t>Psalm 37,8</t>
  </si>
  <si>
    <t>Steh ab vom Zorn und lass den Grimm, entrüste dich nicht, damit du nicht Unrecht tust.</t>
  </si>
  <si>
    <t>Epheser 4,26</t>
  </si>
  <si>
    <t>Versündigt euch nicht, wenn ihr in Zorn geratet! Versöhnt euch wieder und lasst die Sonne nicht über eurem Zorn untergehen.</t>
  </si>
  <si>
    <t>Palmsonntag</t>
  </si>
  <si>
    <t>Psalm 119,43</t>
  </si>
  <si>
    <t>Nimm ja nicht von meinem Munde das Wort der Wahrheit.</t>
  </si>
  <si>
    <t>Matthäus 21,9</t>
  </si>
  <si>
    <t>Die Menge, die Jesus voranging und nachfolgte, schrie: Hosianna dem Sohn Davids! Gelobt sei, der da kommt in dem Namen des Herrn! Hosianna in der Höhe!</t>
  </si>
  <si>
    <t>5.Mose 4,24</t>
  </si>
  <si>
    <t>Der HERR, dein Gott, ist ein verzehrendes Feuer und ein eifernder Gott.</t>
  </si>
  <si>
    <t>Lukas 19,45-46</t>
  </si>
  <si>
    <t>Jesus ging in den Tempel und fing an, die Händler auszutreiben, und sprach zu ihnen: Es steht geschrieben: »Mein Haus soll ein Bethaus sein«; ihr aber habt es zur Räuberhöhle gemacht.</t>
  </si>
  <si>
    <t>Psalm 104,27-28</t>
  </si>
  <si>
    <t>Alle warten auf dich, HERR, dass du ihnen Speise gebest zur rechten Zeit. Wenn du ihnen gibst, so sammeln sie; wenn du deine Hand auftust, so werden sie mit Gutem gesättigt.</t>
  </si>
  <si>
    <t>Apostelgeschichte 14,17</t>
  </si>
  <si>
    <t>Gott hat sich selbst nicht unbezeugt gelassen, hat viel Gutes getan und euch vom Himmel Regen und fruchtbare Zeiten gegeben, hat euch ernährt und eure Herzen mit Freude erfüllt.</t>
  </si>
  <si>
    <t>2.Mose 13,21</t>
  </si>
  <si>
    <t>Der HERR zog vor ihnen her, am Tage in einer Wolkensäule, um sie den rechten Weg zu führen, und bei Nacht in einer Feuersäule, um ihnen zu leuchten.</t>
  </si>
  <si>
    <t>Johannes 8,12</t>
  </si>
  <si>
    <t>/Jesus sprach:/ Ich bin das Licht der Welt. Wer mir nachfolgt, der wird nicht wandeln in der Finsternis, sondern wird das Licht des Lebens haben.</t>
  </si>
  <si>
    <t>Gründonnerstag</t>
  </si>
  <si>
    <t>Jesaja 25,4</t>
  </si>
  <si>
    <t>HERR, du bist der Armen Schutz gewesen in der Trübsal, eine Zuflucht vor dem Ungewitter, ein Schatten vor der Hitze, wenn die Tyrannen wüten.</t>
  </si>
  <si>
    <t>Johannes 16,33</t>
  </si>
  <si>
    <t>/Jesus sprach:/ Ich habe mit euch geredet, damit ihr in mir Frieden habt. In der Welt habt ihr Angst; aber seid getrost, ich habe die Welt überwunden.</t>
  </si>
  <si>
    <t>Karfreitag</t>
  </si>
  <si>
    <t>Psalm 86,5</t>
  </si>
  <si>
    <t>Du, Herr, bist gut und gnädig, von großer Güte allen, die dich anrufen.</t>
  </si>
  <si>
    <t>Lukas 23,46</t>
  </si>
  <si>
    <t>Jesus rief laut: Vater, ich befehle meinen Geist in deine Hände! Und als er das gesagt hatte, verschied er.</t>
  </si>
  <si>
    <t>Sacharja 1,17</t>
  </si>
  <si>
    <t>Der HERR wird Zion wieder trösten.</t>
  </si>
  <si>
    <t>Johannes 16,22</t>
  </si>
  <si>
    <t>/Christus spricht:/ Und auch ihr habt nun Traurigkeit; aber ich will euch wiedersehen, und euer Herz soll sich freuen, und eure Freude soll niemand von euch nehmen.</t>
  </si>
  <si>
    <t>Osterfest</t>
  </si>
  <si>
    <t>Jesaja 32,17</t>
  </si>
  <si>
    <t>Das Werk der Gerechtigkeit wird Friede sein und die Frucht des Rechtes Sicherheit auf ewig.</t>
  </si>
  <si>
    <t>Johannes 11,25</t>
  </si>
  <si>
    <t>/Jesus spricht:/ Ich bin die Auferstehung und das Leben. Wer an mich glaubt, der wird leben, auch wenn er stirbt.</t>
  </si>
  <si>
    <t>Ostermontag</t>
  </si>
  <si>
    <t>5.Mose 4,23</t>
  </si>
  <si>
    <t>So hütet euch nun, dass ihr den Bund des HERRN, eures Gottes, nicht vergesst, den er mit euch geschlossen hat, und nicht ein Bildnis macht von irgendeiner Gestalt, wie es der HERR, dein Gott, geboten hat.</t>
  </si>
  <si>
    <t>Matthäus 12,39-40</t>
  </si>
  <si>
    <t>/Jesus sprach:/ Ein böses und abtrünniges Geschlecht fordert ein Zeichen, aber es wird ihm kein Zeichen gegeben werden, es sei denn das Zeichen des Propheten Jona. Denn wie Jona drei Tage und drei Nächte im Bauch des Fisches war, so wird der Menschensohn drei Tage und drei Nächte im Schoß der Erde sein.</t>
  </si>
  <si>
    <t>Psalm 141,3</t>
  </si>
  <si>
    <t>HERR, behüte meinen Mund und bewahre meine Lippen!</t>
  </si>
  <si>
    <t>2.Timotheus 2,24</t>
  </si>
  <si>
    <t>Ein Knecht des Herrn soll nicht streitsüchtig sein, sondern freundlich gegen jedermann, im Lehren geschickt, der Böses ertragen kann.</t>
  </si>
  <si>
    <t>5.Mose 6,5</t>
  </si>
  <si>
    <t>Du sollst den HERRN, deinen Gott, lieb haben von ganzem Herzen, von ganzer Seele und mit all deiner Kraft.</t>
  </si>
  <si>
    <t>1.Johannes 4,19</t>
  </si>
  <si>
    <t>Lasst uns lieben, denn er hat uns zuerst geliebt.</t>
  </si>
  <si>
    <t>Jeremia 42,6</t>
  </si>
  <si>
    <t>Es sei Gutes oder Schlechtes - auf die Stimme des HERRN, unseres Gottes, werden wir hören.</t>
  </si>
  <si>
    <t>Johannes 21,18</t>
  </si>
  <si>
    <t>/Jesus spricht zu Petrus:/ Als du jünger warst, gürtetest du dich selbst und gingst, wo du hinwolltest; wenn du aber alt wirst, wirst du deine Hände ausstrecken und ein anderer wird dich gürten und führen, wo du nicht hinwillst.</t>
  </si>
  <si>
    <t>Psalm 49,16</t>
  </si>
  <si>
    <t>Gott wird mich erlösen aus des Todes Gewalt; denn er nimmt mich auf.</t>
  </si>
  <si>
    <t>1.Thessalonicher 4,14</t>
  </si>
  <si>
    <t>Wenn wir glauben, dass Jesus gestorben und auferstanden ist, so wird Gott auch die, die entschlafen sind, durch Jesus mit ihm einherführen.</t>
  </si>
  <si>
    <t>1.Mose 26,4</t>
  </si>
  <si>
    <t>/Der Herr sprach zu Isaak:/ Durch deine Nachkommen sollen alle Völker auf Erden gesegnet werden.</t>
  </si>
  <si>
    <t>Galater 4,28</t>
  </si>
  <si>
    <t>Ihr aber, liebe Brüder und Schwestern, ihr seid gleich wie Isaak Kinder der Verheißung.</t>
  </si>
  <si>
    <t>Quasimodogeniti (Wie die neugeborenen Kindlein. 1.Petrus 2,2)</t>
  </si>
  <si>
    <t>Prediger 3,22</t>
  </si>
  <si>
    <t>Es gibt nichts Besseres, als dass der Mensch sich freut bei seinem Tun, denn das ist sein Teil.</t>
  </si>
  <si>
    <t>1.Thessalonicher 5,16</t>
  </si>
  <si>
    <t>Seid allezeit fröhlich!</t>
  </si>
  <si>
    <t>5.Mose 8,12.14</t>
  </si>
  <si>
    <t>Wenn du nun gegessen hast und satt bist und schöne Häuser erbaust und darin wohnst, dann hüte dich, dass dein Herz sich nicht überhebt und du den HERRN, deinen Gott, vergisst.</t>
  </si>
  <si>
    <t>Kolosser 2,7</t>
  </si>
  <si>
    <t>Seid reichlich dankbar.</t>
  </si>
  <si>
    <t>Josua 22,29</t>
  </si>
  <si>
    <t>Das sei ferne von uns, dass wir uns auflehnen gegen den HERRN und uns heute von ihm abwenden.</t>
  </si>
  <si>
    <t>1.Johannes 2,24</t>
  </si>
  <si>
    <t>Was ihr gehört habt von Anfang an, das bleibe in euch. Wenn in euch bleibt, was ihr von Anfang an gehört habt, so werdet ihr auch im Sohn und im Vater bleiben.</t>
  </si>
  <si>
    <t>Jeremia 3,15</t>
  </si>
  <si>
    <t>Ich will euch Hirten geben nach meinem Herzen, die euch weiden sollen in Einsicht und Weisheit.</t>
  </si>
  <si>
    <t>1.Korinther 12,28</t>
  </si>
  <si>
    <t>Gott hat in der Gemeinde eingesetzt erstens Apostel, zweitens Propheten, drittens Lehrer, dann Wundertäter, dann Gaben, gesund zu machen, zu helfen, zu leiten.</t>
  </si>
  <si>
    <t>Psalm 111,4</t>
  </si>
  <si>
    <t>Er hat ein Gedächtnis gestiftet seiner Wunder, der gnädige und barmherzige HERR.</t>
  </si>
  <si>
    <t>1.Korinther 11,25</t>
  </si>
  <si>
    <t>Dieser Kelch ist der neue Bund in meinem Blut; das tut, sooft ihr daraus trinkt, zu meinem Gedächtnis.</t>
  </si>
  <si>
    <t>Hesekiel 18,4</t>
  </si>
  <si>
    <t>Siehe, alle Menschen gehören mir.</t>
  </si>
  <si>
    <t>1.Timotheus 2,4</t>
  </si>
  <si>
    <t>Gott will, dass allen Menschen geholfen werde und sie zur Erkenntnis der Wahrheit kommen.</t>
  </si>
  <si>
    <t>3.Mose 20,8</t>
  </si>
  <si>
    <t>Haltet meine Satzungen und tut sie; ich bin der HERR, der euch heiligt.</t>
  </si>
  <si>
    <t>Philipper 2,13</t>
  </si>
  <si>
    <t>Gott ist’s, der in euch wirkt beides, das Wollen und das Vollbringen, nach seinem Wohlgefallen.</t>
  </si>
  <si>
    <t>Miserikordias Domini (Die Erde ist voll der Güte des HERRN. Psalm 33,5)</t>
  </si>
  <si>
    <t>Psalm 25,16</t>
  </si>
  <si>
    <t>Wende dich zu mir und sei mir gnädig; denn ich bin einsam und elend.</t>
  </si>
  <si>
    <t>Jakobus 5,11</t>
  </si>
  <si>
    <t>Der Herr ist barmherzig und ein Erbarmer.</t>
  </si>
  <si>
    <t>Nehemia 9,6</t>
  </si>
  <si>
    <t>HERR, du bist’s allein, du hast gemacht den Himmel und aller Himmel Himmel mit ihrem ganzen Heer, die Erde und alles, was darauf ist, die Meere und alles, was darinnen ist.</t>
  </si>
  <si>
    <t>Römer 1,20</t>
  </si>
  <si>
    <t>Gottes unsichtbares Wesen, das ist seine ewige Kraft und Gottheit, wird seit der Schöpfung der Welt ersehen aus seinen Werken, wenn man sie wahrnimmt.</t>
  </si>
  <si>
    <t>Jesaja 7,9</t>
  </si>
  <si>
    <t>Glaubt ihr nicht, so bleibt ihr nicht.</t>
  </si>
  <si>
    <t>Lukas 22,32</t>
  </si>
  <si>
    <t>/Jesus sprach zu Simon Petrus:/ Ich habe für dich gebeten, dass dein Glaube nicht aufhöre.</t>
  </si>
  <si>
    <t>1.Mose 3,6</t>
  </si>
  <si>
    <t>Die Frau nahm von der Frucht und aß und gab ihrem Mann, der bei ihr war, auch davon und er aß.</t>
  </si>
  <si>
    <t>2.Kor 11,3</t>
  </si>
  <si>
    <t>/Paulus schreibt:/ Ich fürchte aber, eure Gedanken könnten abgelenkt werden von der ungeteilten Hinwendung zu Christus, so wie es der Schlange gelang, Eva mit ihrer List zu betrügen.</t>
  </si>
  <si>
    <t>Jesaja 9,2</t>
  </si>
  <si>
    <t>Vor dir wird man sich freuen, wie man sich freut in der Ernte.</t>
  </si>
  <si>
    <t>1.Petrus 2,3</t>
  </si>
  <si>
    <t>Ihr habt geschmeckt, dass der Herr freundlich ist.</t>
  </si>
  <si>
    <t>Jesaja 12,3</t>
  </si>
  <si>
    <t>Ihr werdet mit Freuden Wasser schöpfen aus den Heilsbrunnen.</t>
  </si>
  <si>
    <t>Offenbarung 22,17</t>
  </si>
  <si>
    <t>Wen dürstet, der komme; und wer da will, der nehme das Wasser des Lebens umsonst.</t>
  </si>
  <si>
    <t>2.Mose 35,29</t>
  </si>
  <si>
    <t>Die Israeliten, Männer und Frauen, die ihr Herz dazu trieb, brachten freiwillige Gaben zu allem Werk, das der HERR durch Mose geboten hatte.</t>
  </si>
  <si>
    <t>2.Korinther 9,7</t>
  </si>
  <si>
    <t>Ein jeder gebe, wie er’s sich im Herzen vorgenommen hat, nicht mit Unwillen oder aus Zwang; denn einen fröhlichen Geber hat Gott lieb.</t>
  </si>
  <si>
    <t>Jubilate (Jauchzet Gott, alle Lande! Psalm 66,1)</t>
  </si>
  <si>
    <t>Psalm 121,1-2</t>
  </si>
  <si>
    <t>Ich hebe meine Augen auf zu den Bergen. Woher kommt mir Hilfe? Meine Hilfe kommt vom HERRN, der Himmel und Erde gemacht hat.</t>
  </si>
  <si>
    <t>Johannes 14,5-6</t>
  </si>
  <si>
    <t>/Thomas spricht zu Jesus:/ Herr, wir wissen nicht, wo du hingehst; wie können wir den Weg wissen? Jesus spricht zu ihm: Ich bin der Weg und die Wahrheit und das Leben.</t>
  </si>
  <si>
    <t>Psalm 21,14</t>
  </si>
  <si>
    <t>HERR, erhebe dich in deiner Kraft, so wollen wir singen und loben deine Macht.</t>
  </si>
  <si>
    <t>Epheser 5,19</t>
  </si>
  <si>
    <t>Ermuntert einander mit Psalmen und Lobgesängen und geistlichen Liedern, singt und spielt dem Herrn in eurem Herzen.</t>
  </si>
  <si>
    <t>Psalm 115,14</t>
  </si>
  <si>
    <t>Der HERR segne euch je mehr und mehr, euch und eure Kinder!</t>
  </si>
  <si>
    <t>1.Johannes 3,1</t>
  </si>
  <si>
    <t>Seht, welch eine Liebe hat uns der Vater erwiesen, dass wir Gottes Kinder heißen sollen - und wir sind es auch!</t>
  </si>
  <si>
    <t>Hesekiel 13,3</t>
  </si>
  <si>
    <t>Wehe den törichten Propheten, die ihrem eigenen Geist folgen, ohne etwas gesehen zu haben!</t>
  </si>
  <si>
    <t>Matthäus 7,22-23</t>
  </si>
  <si>
    <t>/Jesus sprach:/ Es werden viele zu mir sagen an jenem Tage: Herr, Herr, haben wir nicht in deinem Namen geweissagt? Haben wir nicht in deinem Namen böse Geister ausgetrieben? Haben wir nicht in deinem Namen viele Wunder getan? Dann werde ich ihnen bekennen: Ich habe euch noch nie gekannt.</t>
  </si>
  <si>
    <t>Sprüche 19,17</t>
  </si>
  <si>
    <t>Wer sich des Armen erbarmt, der leiht dem HERRN, und der wird ihm vergelten, was er Gutes getan hat.</t>
  </si>
  <si>
    <t>Lukas 10,35</t>
  </si>
  <si>
    <t>Der Samariter zog zwei Silbergroschen heraus, gab sie dem Wirt und sprach: Pflege ihn; und wenn du mehr ausgibst, will ich dir’s bezahlen, wenn ich wiederkomme.</t>
  </si>
  <si>
    <t>Psalm 51,14</t>
  </si>
  <si>
    <t>Erfreue mich wieder mit deiner Hilfe, und mit einem willigen Geist rüste mich aus.</t>
  </si>
  <si>
    <t>Judas 2</t>
  </si>
  <si>
    <t>Gott gebe euch viel Barmherzigkeit und Frieden und Liebe!</t>
  </si>
  <si>
    <t>1.Samuel 12,20.23</t>
  </si>
  <si>
    <t>Samuel sprach: Ihr habt zwar all das Unrecht getan; es sei aber ferne von mir, dass ich davon abließe, für euch zu beten.</t>
  </si>
  <si>
    <t>Hebräer 5,2</t>
  </si>
  <si>
    <t>Jeder Hohepriester kann mitfühlen mit denen, die unwissend sind und irren, weil er auch selber Schwachheit an sich trägt.</t>
  </si>
  <si>
    <t>Kantate (Singet dem HERRN ein neues Lied! Psalm 98,1)</t>
  </si>
  <si>
    <t>Psalm 38,10</t>
  </si>
  <si>
    <t>Herr, vor dir liegt all mein Sehnen, und mein Seufzen ist dir nicht verborgen.</t>
  </si>
  <si>
    <t>Jakobus 5,13</t>
  </si>
  <si>
    <t>Leidet jemand unter euch, der bete; ist jemand guten Mutes, der singe Psalmen.</t>
  </si>
  <si>
    <t>Psalm 66,8-9</t>
  </si>
  <si>
    <t>Lobet ihr Völker, unsern Gott, lasst seinen Ruhm weit erschallen, der unsre Seelen am Leben erhält und lässt unsere Füße nicht gleiten.</t>
  </si>
  <si>
    <t>Epheser 1,12</t>
  </si>
  <si>
    <t>Ein Lobpreis seiner Herrlichkeit sollen wir sein - wir alle, die wir durch Christus von Hoffnung erfüllt sind!</t>
  </si>
  <si>
    <t>Psalm 119,64</t>
  </si>
  <si>
    <t>HERR, die Erde ist voll deiner Güte; lehre mich deine Gebote.</t>
  </si>
  <si>
    <t>1.Petrus 4,10</t>
  </si>
  <si>
    <t>Dient einander, ein jeder mit der Gabe, die er empfangen hat, als die guten Haushalter der mancherlei Gnade Gottes.</t>
  </si>
  <si>
    <t>5.Mose 30,14</t>
  </si>
  <si>
    <t>Es ist das Wort ganz nahe bei dir, in deinem Munde und in deinem Herzen, dass du es tust.</t>
  </si>
  <si>
    <t>Matthäus 7,24</t>
  </si>
  <si>
    <t>/Jesus sprach:/ Wer diese meine Rede hört und tut sie, der gleicht einem klugen Mann, der sein Haus auf Fels baute.</t>
  </si>
  <si>
    <t>Psalm 90,17</t>
  </si>
  <si>
    <t>Der Herr, unser Gott, sei uns freundlich und fördere das Werk unsrer Hände bei uns. Ja, das Werk unsrer Hände wollest du fördern!</t>
  </si>
  <si>
    <t>Apostelgeschichte 9,36</t>
  </si>
  <si>
    <t>In Joppe war eine Jüngerin mit Namen Tabita. Die tat viele gute Werke und gab reichlich Almosen.</t>
  </si>
  <si>
    <t>Hiob 10,12</t>
  </si>
  <si>
    <t>Leben und Wohltat hast du an mir getan, und deine Obhut hat meinen Odem bewahrt.</t>
  </si>
  <si>
    <t>3.Johannes 2</t>
  </si>
  <si>
    <t>/Johannes schreibt an Gajus:/ Mein Lieber, ich wünsche, dass es dir in allen Dingen gut gehe und du gesund seist, so wie es deiner Seele gut geht.</t>
  </si>
  <si>
    <t>Psalm 39,8</t>
  </si>
  <si>
    <t>Herr, wessen soll ich mich trösten? Ich hoffe auf dich.</t>
  </si>
  <si>
    <t>Matthäus 9,22</t>
  </si>
  <si>
    <t>/Jesus sprach zu der Frau, die an Blutungen litt:/ Sei getrost, Tochter, dein Glaube hat dich gerettet.</t>
  </si>
  <si>
    <t>Rogate (Betet!)</t>
  </si>
  <si>
    <t>Jesaja 52,9</t>
  </si>
  <si>
    <t>Der HERR hat sein Volk getröstet und Jerusalem erlöst.</t>
  </si>
  <si>
    <t>1.Timotheus 2,5-6</t>
  </si>
  <si>
    <t>Christus Jesus hat sich selbst gegeben für alle zur Erlösung.</t>
  </si>
  <si>
    <t>Psalm 73,26</t>
  </si>
  <si>
    <t>Wenn mir gleich Leib und Seele verschmachtet, so bist du doch, Gott, allezeit meines Herzens Trost und mein Teil.</t>
  </si>
  <si>
    <t>Hebräer 6,19</t>
  </si>
  <si>
    <t>Die Hoffnung haben wir als einen sicheren und festen Anker unsrer Seele.</t>
  </si>
  <si>
    <t>Jesaja 35,6</t>
  </si>
  <si>
    <t>Es werden Wasser in der Wüste hervorbrechen und Ströme im dürren Lande.</t>
  </si>
  <si>
    <t>Offenbarung 22,1-2</t>
  </si>
  <si>
    <t>/Der Seher Johannes schreibt:/ Ein Engel zeigte mir einen Strom lebendigen Wassers, klar wie Kristall, der ausgeht von dem Thron Gottes und des Lammes; mitten auf dem Platz und auf beiden Seiten des Stromes Bäume des Lebens.</t>
  </si>
  <si>
    <t>Josua 14,8</t>
  </si>
  <si>
    <t>Kaleb sprach zu Josua: Meine Brüder machten dem Volk das Herz verzagt, ich aber folgte dem HERRN, meinem Gott, treulich.</t>
  </si>
  <si>
    <t>Offenbarung 3,2</t>
  </si>
  <si>
    <t>Werde wach und stärke das andre, das sterben will.</t>
  </si>
  <si>
    <t>Himmelfahrt des Herrn</t>
  </si>
  <si>
    <t>Sacharja 2,9</t>
  </si>
  <si>
    <t>Ich will, spricht der HERR, eine feurige Mauer rings um Jerusalem her sein.</t>
  </si>
  <si>
    <t>Matthäus 28,20</t>
  </si>
  <si>
    <t>Siehe, ich bin bei euch alle Tage bis an der Welt Ende.</t>
  </si>
  <si>
    <t>Psalm 60,14</t>
  </si>
  <si>
    <t>Mit Gott wollen wir Taten tun.</t>
  </si>
  <si>
    <t>Matthäus 9,13</t>
  </si>
  <si>
    <t>/Jesus sprach:/ Geht hin und lernt, was das heißt: »Ich habe Wohlgefallen an Barmherzigkeit und nicht am Opfer.«</t>
  </si>
  <si>
    <t>2.Samuel 7,21</t>
  </si>
  <si>
    <t>/David betete:/ Um deines Wortes willen und nach deinem Herzen hast du alle diese großen Dinge getan.</t>
  </si>
  <si>
    <t>Markus 6,2</t>
  </si>
  <si>
    <t>Viele, die Jesus zuhörten, verwunderten sich und sprachen: Woher hat er das? Und was ist das für eine Weisheit, die ihm gegeben ist? Und solche mächtigen Taten, die durch seine Hände geschehen?</t>
  </si>
  <si>
    <t>Exaudi (HERR, höre meine Stimme! Psalm 27,7)</t>
  </si>
  <si>
    <t>Psalm 16,8</t>
  </si>
  <si>
    <t>Steht der HERR mir zur Rechten, so werde ich festbleiben.</t>
  </si>
  <si>
    <t>Apostelgeschichte 4,13</t>
  </si>
  <si>
    <t>Sie sahen den Freimut des Petrus und Johannes und wunderten sich; denn sie merkten, dass sie ungelehrte und einfache Leute waren, und wussten auch von ihnen, dass sie mit Jesus gewesen waren.</t>
  </si>
  <si>
    <t>Jeremia 23,23</t>
  </si>
  <si>
    <t>Bin ich nur ein Gott, der nahe ist, spricht der HERR, und nicht auch ein Gott, der ferne ist?</t>
  </si>
  <si>
    <t>Römer 11,33</t>
  </si>
  <si>
    <t>O welch eine Tiefe des Reichtums, beides, der Weisheit und der Erkenntnis Gottes! Wie unbegreiflich sind seine Gerichte und unerforschlich seine Wege!</t>
  </si>
  <si>
    <t>Micha 7,18</t>
  </si>
  <si>
    <t>Wo ist solch ein Gott, wie du bist, der die Sünde vergibt und erlässt die Schuld denen, die übrig geblieben sind von seinem Erbteil; der an seinem Zorn nicht ewig festhält, denn er ist barmherzig!</t>
  </si>
  <si>
    <t>1.Thessalonicher 5,9</t>
  </si>
  <si>
    <t>Gott hat uns nicht bestimmt zum Zorn, sondern dazu, das Heil zu erlangen durch unsern Herrn Jesus Christus.</t>
  </si>
  <si>
    <t>Jesaja 53,1</t>
  </si>
  <si>
    <t>Wer glaubt dem, was uns verkündet wurde, und wem ist der Arm des HERRN offenbart?</t>
  </si>
  <si>
    <t>Lukas 10,21</t>
  </si>
  <si>
    <t>/Jesus sprach:/ Ich preise dich, Vater, Herr des Himmels und der Erde, weil du dies den Weisen und Klugen verborgen hast und hast es den Unmündigen offenbart.</t>
  </si>
  <si>
    <t>Psalm 103,12</t>
  </si>
  <si>
    <t>So fern der Morgen ist vom Abend, lässt er unsre Übertretungen von uns sein.</t>
  </si>
  <si>
    <t>2.Korinther 5,19</t>
  </si>
  <si>
    <t>Gott war in Christus und versöhnte die Welt mit sich selber und rechnete ihnen ihre Sünden nicht zu und hat unter uns aufgerichtet das Wort von der Versöhnung.</t>
  </si>
  <si>
    <t>Psalm 95,1</t>
  </si>
  <si>
    <t>Kommt herzu, lasst uns dem HERRN frohlocken und jauchzen dem Hort unsers Heils!</t>
  </si>
  <si>
    <t>Apostelgeschichte 3,8</t>
  </si>
  <si>
    <t>Der Gelähmte sprang auf, konnte gehen und stehen und ging mit ihnen in den Tempel, lief und sprang umher und lobte Gott.</t>
  </si>
  <si>
    <t>Psalm 103,2.4</t>
  </si>
  <si>
    <t>Lobe den HERRN, der dein Leben vom Verderben erlöst, der dich krönet mit Gnade und Barmherzigkeit.</t>
  </si>
  <si>
    <t>Galater 2,20</t>
  </si>
  <si>
    <t>/Paulus schreibt:/ Ich lebe, doch nun nicht ich, sondern Christus lebt in mir.</t>
  </si>
  <si>
    <t>Pfingstfest</t>
  </si>
  <si>
    <t>Psalm 17,8</t>
  </si>
  <si>
    <t>HERR, behüte mich wie einen Augapfel im Auge.</t>
  </si>
  <si>
    <t>Johannes 14,18</t>
  </si>
  <si>
    <t>Ich will euch nicht als Waisen zurücklassen; ich komme zu euch.</t>
  </si>
  <si>
    <t>Pfingstmontag</t>
  </si>
  <si>
    <t>Hosea 14,4</t>
  </si>
  <si>
    <t>Wir wollen nicht mehr sagen zu den Werken unserer Hände: »Ihr seid unser Gott«.</t>
  </si>
  <si>
    <t>Matthäus 16,26</t>
  </si>
  <si>
    <t>Was hilft es dem Menschen, wenn er die ganze Welt gewinnt, dabei aber Schaden nimmt an seinem Leben?</t>
  </si>
  <si>
    <t>1.Könige 8,57</t>
  </si>
  <si>
    <t>Der HERR, unser Gott, sei mit uns, wie er mit unseren Vorfahren war.</t>
  </si>
  <si>
    <t>Hebräer 6,11-12</t>
  </si>
  <si>
    <t>Wir wünschen aber, dass jeder von euch denselben Eifer beweise, die Hoffnung festzuhalten bis ans Ende, damit ihr nicht träge werdet, sondern Nachfolger derer, die durch Glauben und Geduld die Verheißungen ererben.</t>
  </si>
  <si>
    <t>Psalm 51,5</t>
  </si>
  <si>
    <t>Ich erkenne meine Missetat, und meine Sünde ist immer vor mir.</t>
  </si>
  <si>
    <t>1.Johannes 1,9</t>
  </si>
  <si>
    <t>Wenn wir unsre Sünden bekennen, so ist er treu und gerecht, dass er uns die Sünden vergibt.</t>
  </si>
  <si>
    <t>Jesaja 42,16</t>
  </si>
  <si>
    <t>Ich will die Finsternis vor ihnen her zum Licht machen und das Höckerige zur Ebene.</t>
  </si>
  <si>
    <t>Offenbarung 3,8</t>
  </si>
  <si>
    <t>/Christus spricht:/ Siehe, ich habe vor dir eine Tür aufgetan und niemand kann sie zuschließen.</t>
  </si>
  <si>
    <t>Psalm 16,1</t>
  </si>
  <si>
    <t>Bewahre mich, Gott; denn ich traue auf dich.</t>
  </si>
  <si>
    <t>Hebräer 11,23</t>
  </si>
  <si>
    <t>Durch den Glauben wurde Mose, als er geboren war, drei Monate verborgen von seinen Eltern, weil sie sahen, dass er ein schönes Kind war; und sie fürchteten sich nicht vor des Königs Gebot.</t>
  </si>
  <si>
    <t>Psalm 104,4</t>
  </si>
  <si>
    <t>Du machst Winde zu deinen Boten und Feuerflammen zu deinen Dienern.</t>
  </si>
  <si>
    <t>Apostelgeschichte 27,15</t>
  </si>
  <si>
    <t>Da das Schiff ergriffen wurde und nicht mehr gegen den Wind gerichtet werden konnte, gaben wir auf und ließen uns treiben.</t>
  </si>
  <si>
    <t>Trinitatis (Dreieinigkeit)</t>
  </si>
  <si>
    <t>Sacharja 13,9</t>
  </si>
  <si>
    <t>Ich will sie durchs Feuer gehen lassen und läutern, wie man Silber läutert, und prüfen, wie man Gold prüft. Dann werden sie meinen Namen anrufen, und ich will sie erhören.</t>
  </si>
  <si>
    <t>2.Korinther 1,7</t>
  </si>
  <si>
    <t>/Paulus schreibt:/ Unsre Hoffnung steht fest für euch, weil wir wissen: wie ihr an den Leiden teilhabt, so werdet ihr auch am Trost teilhaben.</t>
  </si>
  <si>
    <t>Sprüche 3,25.26</t>
  </si>
  <si>
    <t>Fürchte dich nicht vor plötzlichem Schrecken; denn der HERR ist deine Zuversicht.</t>
  </si>
  <si>
    <t>1.Petrus 3,14-15</t>
  </si>
  <si>
    <t>Fürchtet euch nicht vor ihrem Drohen und erschreckt nicht; heiligt aber den Herrn Christus in euren Herzen.</t>
  </si>
  <si>
    <t>Psalm 90,16</t>
  </si>
  <si>
    <t>Zeige deinen Knechten deine Werke und deine Herrlichkeit ihren Kindern.</t>
  </si>
  <si>
    <t>Johannes 6,29</t>
  </si>
  <si>
    <t>/Jesus sprach:/ Das ist Gottes Werk, dass ihr an den glaubt, den er gesandt hat.</t>
  </si>
  <si>
    <t>1.Chronik 29,9</t>
  </si>
  <si>
    <t>Sie gaben’s dem HERRN freiwillig von ganzem Herzen.</t>
  </si>
  <si>
    <t>2.Korinther 8,1-2</t>
  </si>
  <si>
    <t>Wir berichten euch, liebe Brüder und Schwestern, von der Gnade Gottes, die den Gemeinden in Makedonien zuteil geworden ist: In mancherlei Bedrängnis haben sie sich bewährt, und so ist ihre überschwängliche Freude und ihre tiefe Armut übergeströmt in den Reichtum ihrer selbstlosen Gabe.</t>
  </si>
  <si>
    <t>Hiob 5,11</t>
  </si>
  <si>
    <t>Gott erhöht die Niedrigen und hilft den Betrübten empor.</t>
  </si>
  <si>
    <t>1.Korinther 1,28-29</t>
  </si>
  <si>
    <t>Das Geringe vor der Welt und das Verachtete hat Gott erwählt, das, was nichts ist, damit er zunichte mache, was etwas ist, damit sich kein Mensch vor Gott rühme.</t>
  </si>
  <si>
    <t>Micha 5,4</t>
  </si>
  <si>
    <t>Er wird der Friede sein.</t>
  </si>
  <si>
    <t>Galater 5,15-16</t>
  </si>
  <si>
    <t>/Paulus schreibt:/ Wenn ihr euch aber untereinander beißt und fresst, so seht zu, dass ihr nicht einer vom andern aufgefressen werdet. Ich sage aber: Lebt im Geist.</t>
  </si>
  <si>
    <t>Psalm 71,17</t>
  </si>
  <si>
    <t>Gott, du hast mich von Jugend auf gelehrt, und noch jetzt verkündige ich deine Wunder.</t>
  </si>
  <si>
    <t>2.Timotheus 3,14</t>
  </si>
  <si>
    <t>/Paulus schreibt an Timotheus:/ Bleibe bei dem, was du gelernt hast und was dir anvertraut ist.</t>
  </si>
  <si>
    <t>1. Sonntag nach Trinitatis</t>
  </si>
  <si>
    <t>Jeremia 17,14</t>
  </si>
  <si>
    <t>Heile du mich, HERR, so werde ich heil; hilf du mir, so ist mir geholfen.</t>
  </si>
  <si>
    <t>Markus 10,47.49</t>
  </si>
  <si>
    <t>Der blinde Bettler Bartimäus fing an zu schreien und zu sagen: Jesus, du Sohn Davids, erbarme dich meiner! Und Jesus blieb stehen und sprach: Ruft ihn her!</t>
  </si>
  <si>
    <t>Jeremia 29,11</t>
  </si>
  <si>
    <t>Ich weiß wohl, was ich für Gedanken über euch habe, spricht der HERR: Gedanken des Friedens und nicht des Leides, dass ich euch gebe Zukunft und Hoffnung.</t>
  </si>
  <si>
    <t>Johannes 14,27</t>
  </si>
  <si>
    <t>Den Frieden lasse ich euch, meinen Frieden gebe ich euch. Nicht gebe ich euch, wie die Welt gibt. Euer Herz erschrecke nicht und fürchte sich nicht.</t>
  </si>
  <si>
    <t>Johannistag</t>
  </si>
  <si>
    <t>Jeremia 14,7</t>
  </si>
  <si>
    <t>Ach, HERR, wenn unsre Sünden uns verklagen, so hilf doch um deines Namens willen!</t>
  </si>
  <si>
    <t>Johannes 1,29</t>
  </si>
  <si>
    <t>Johannes sieht, dass Jesus zu ihm kommt, und spricht: Siehe, das ist Gottes Lamm, das der Welt Sünde trägt!</t>
  </si>
  <si>
    <t>Psalm 117,2</t>
  </si>
  <si>
    <t>Mächtig waltet über uns seine Güte und die Treue des HERRN währt in Ewigkeit. Halleluja!</t>
  </si>
  <si>
    <t>Kolosser 1,6</t>
  </si>
  <si>
    <t>Wie in der ganzen Welt, so bringt das Evangelium auch bei euch Frucht und breitet sich aus, seit dem Tag, an dem ihr von der Gnade Gottes gehört und sie in Wahrheit erkannt habt.</t>
  </si>
  <si>
    <t>Der HERR verstößt sein Volk nicht um seines großen Namens willen.</t>
  </si>
  <si>
    <t>2.Korinther 8,9</t>
  </si>
  <si>
    <t>Ihr kennt die Gnade unseres Herrn Jesus Christus: obwohl er reich ist, wurde er doch arm um euretwillen, damit ihr durch seine Armut reich würdet.</t>
  </si>
  <si>
    <t>1.Mose 49,25</t>
  </si>
  <si>
    <t>Von Gott werde dir geholfen, und von dem Allmächtigen seist du gesegnet.</t>
  </si>
  <si>
    <t>Markus 5,19</t>
  </si>
  <si>
    <t>/Jesus sprach zu dem Geheilten:/ Geh hin in dein Haus zu den Deinen und verkünde ihnen, welch große Wohltat dir der Herr getan und wie er sich deiner erbarmt hat.</t>
  </si>
  <si>
    <t>Hesekiel 34,22</t>
  </si>
  <si>
    <t>Ich will meiner Herde helfen, dass sie nicht mehr zum Raub werden soll.</t>
  </si>
  <si>
    <t>Johannes 10,12.14</t>
  </si>
  <si>
    <t>/Jesus sprach:/ Der Mietling, der nicht Hirte ist, dem die Schafe nicht gehören, sieht den Wolf kommen und verlässt die Schafe und flieht. Ich bin der gute Hirte und kenne die Meinen und die Meinen kennen mich.</t>
  </si>
  <si>
    <t>2. Sonntag nach Trinitatis</t>
  </si>
  <si>
    <t>Sprüche 7,2</t>
  </si>
  <si>
    <t>Behalte meine Gebote, so wirst du leben, und hüte meine Weisung wie deinen Augapfel.</t>
  </si>
  <si>
    <t>1.Timotheus 4,16</t>
  </si>
  <si>
    <t>Hab Acht auf dich selbst und auf die Lehre; beharre in diesen Stücken! Denn wenn du das tust, wirst du dich selbst retten und die, die dich hören.</t>
  </si>
  <si>
    <t>Psalm 112,4</t>
  </si>
  <si>
    <t>In der Finsternis erstrahlt den Aufrichtigen ein Licht, gnädig, barmherzig und gerecht.</t>
  </si>
  <si>
    <t>Apostelgeschichte 5,19</t>
  </si>
  <si>
    <t>Der Engel des Herrn tat in der Nacht die Türen des Gefängnisses auf und führte die Apostel heraus.</t>
  </si>
  <si>
    <t>Psalm 71,20</t>
  </si>
  <si>
    <t>Gott, der du uns viel Angst und Not hast erfahren lassen, du wirst uns wieder beleben.</t>
  </si>
  <si>
    <t>2.Timotheus 1,10</t>
  </si>
  <si>
    <t>Christus Jesus hat dem Tode die Macht genommen und das Leben und ein unvergängliches Wesen ans Licht gebracht durch das Evangelium.</t>
  </si>
  <si>
    <t>1.Mose 5,2</t>
  </si>
  <si>
    <t>Gott schuf sie als Mann und Frau und segnete sie und gab ihnen den Namen »Mensch«.</t>
  </si>
  <si>
    <t>1.Korinther 11,11-12</t>
  </si>
  <si>
    <t>In dem Herrn ist weder die Frau etwas ohne den Mann noch der Mann etwas ohne die Frau; denn wie die Frau von dem Mann, so kommt auch der Mann durch die Frau; aber alles von Gott.</t>
  </si>
  <si>
    <t>Jesaja 60,18</t>
  </si>
  <si>
    <t>Man soll nicht mehr von Frevel hören in deinem Lande noch von Schaden oder Verderben in deinen Grenzen, sondern deine Mauern sollen »Heil« und deine Tore »Lob« heißen.</t>
  </si>
  <si>
    <t>Offenbarung 21,4</t>
  </si>
  <si>
    <t>Gott wird abwischen alle Tränen von ihren Augen, und der Tod wird nicht mehr sein, noch Leid noch Geschrei.</t>
  </si>
  <si>
    <t>Sacharja 6,15</t>
  </si>
  <si>
    <t>Jene, die fern sind, werden kommen und am Tempel des HERRN bauen.</t>
  </si>
  <si>
    <t>Epheser 2,22</t>
  </si>
  <si>
    <t>Durch den Herrn werdet auch ihr mit erbaut zu einer Wohnung Gottes im Geist.</t>
  </si>
  <si>
    <t>Psalm 19,15</t>
  </si>
  <si>
    <t>Lass dir wohlgefallen die Rede meines Mundes und das Gespräch meines Herzens vor dir, HERR, mein Fels und mein Erlöser.</t>
  </si>
  <si>
    <t>Johannes 4,23</t>
  </si>
  <si>
    <t>/Jesus spricht:/ Es kommt die Zeit und ist schon jetzt, in der die wahren Anbeter den Vater anbeten werden im Geist und in der Wahrheit; denn auch der Vater will solche Anbeter haben.</t>
  </si>
  <si>
    <t>3. Sonntag nach Trinitatis</t>
  </si>
  <si>
    <t>1.Mose 2,7</t>
  </si>
  <si>
    <t>Gott der HERR machte den Menschen aus Erde vom Acker und blies ihm den Odem des Lebens in seine Nase. Und so ward der Mensch ein lebendiges Wesen.</t>
  </si>
  <si>
    <t>Apostelgeschichte 17,25</t>
  </si>
  <si>
    <t>Gott ist es, der allen Leben und Atem und überhaupt alles gibt.</t>
  </si>
  <si>
    <t>Micha 1,2</t>
  </si>
  <si>
    <t>Höret, alle Völker! Merk auf, Land und alles, was darinnen ist! Denn Gott der HERR hat mit euch zu reden.</t>
  </si>
  <si>
    <t>Hebräer 1,1-2</t>
  </si>
  <si>
    <t>Nachdem Gott vorzeiten vielfach und auf vielerlei Weise geredet hat zu den Vätern durch die Propheten, hat er in diesen letzten Tagen zu uns geredet durch den Sohn.</t>
  </si>
  <si>
    <t>3.Mose 19,13</t>
  </si>
  <si>
    <t>Du sollst deinen Nächsten nicht bedrücken.</t>
  </si>
  <si>
    <t>Römer 15,2</t>
  </si>
  <si>
    <t>Jeder von uns lebe dem Nächsten zu Gefallen, ihm zum Wohl, um ihn aufzubauen.</t>
  </si>
  <si>
    <t>Psalm 48,11</t>
  </si>
  <si>
    <t>Gott, wie dein Name, so ist auch dein Ruhm bis an der Welt Enden.</t>
  </si>
  <si>
    <t>Offenbarung 19,1</t>
  </si>
  <si>
    <t>Danach hörte ich etwas wie eine große Stimme einer großen Schar im Himmel, die sprach: Halleluja! Das Heil und die Herrlichkeit und die Kraft sind unseres Gottes!</t>
  </si>
  <si>
    <t>Psalm 106,44-45</t>
  </si>
  <si>
    <t>Der HERR sah ihre Not an, als er ihre Klage hörte, und gedachte an seinen Bund mit ihnen.</t>
  </si>
  <si>
    <t>1.Korinther 10,13</t>
  </si>
  <si>
    <t>Gott ist treu, der euch nicht versuchen lässt über eure Kraft, sondern macht, dass die Versuchung so ein Ende nimmt, dass ihr’s ertragen könnt.</t>
  </si>
  <si>
    <t>Psalm 103,19</t>
  </si>
  <si>
    <t>Der HERR hat seinen Thron im Himmel errichtet, und sein Reich herrscht über alles.</t>
  </si>
  <si>
    <t>1.Korinther 15,24</t>
  </si>
  <si>
    <t>Christus wird das Reich Gott, dem Vater, übergeben, nachdem er alle Herrschaft und alle Macht und Gewalt vernichtet hat.</t>
  </si>
  <si>
    <t>Psalm 108,2</t>
  </si>
  <si>
    <t>Gott, mein Herz ist bereit, ich will singen und spielen. Wach auf, meine Seele!</t>
  </si>
  <si>
    <t>Kolosser 3,16</t>
  </si>
  <si>
    <t>Mit Psalmen, Lobgesängen und geistlichen Liedern singt Gott dankbar in euren Herzen.</t>
  </si>
  <si>
    <t>4. Sonntag nach Trinitatis</t>
  </si>
  <si>
    <t>Psalm 25,7</t>
  </si>
  <si>
    <t>Gedenke nicht der Sünden meiner Jugend und meiner Übertretungen, gedenke aber meiner nach deiner Barmherzigkeit, HERR, um deiner Güte willen!</t>
  </si>
  <si>
    <t>Epheser 2,4-5</t>
  </si>
  <si>
    <t>Gott, der reich ist an Barmherzigkeit, hat in seiner großen Liebe, mit der er uns geliebt hat, auch uns, die wir tot waren in den Sünden, mit Christus lebendig gemacht.</t>
  </si>
  <si>
    <t>Sprüche 11,13</t>
  </si>
  <si>
    <t>Wer als Verleumder umhergeht, gibt Vertrauliches preis, wer aber verlässlich ist, behält Geheimnisse für sich.</t>
  </si>
  <si>
    <t>Philipper 4,8</t>
  </si>
  <si>
    <t>Was wahrhaftig ist, was ehrbar, was gerecht, was rein, was liebenswert, was einen guten Ruf hat, sei es eine Tugend, sei es ein Lob - darauf seid bedacht!</t>
  </si>
  <si>
    <t>1.Könige 3,11-12</t>
  </si>
  <si>
    <t>Gott sprach zu Salomo: Weil du weder um langes Leben bittest noch um Reichtum noch um deiner Feinde Tod, sondern um Verstand, zu hören und recht zu richten, siehe, so tue ich nach deinen Worten.</t>
  </si>
  <si>
    <t>Matthäus 6,33</t>
  </si>
  <si>
    <t>Trachtet zuerst nach dem Reich Gottes und nach seiner Gerechtigkeit, so wird euch das alles zufallen.</t>
  </si>
  <si>
    <t>Psalm 77,12-13</t>
  </si>
  <si>
    <t>Ich denke an die Taten des HERRN, ja, ich denke an deine früheren Wunder und sinne über alle deine Werke und denke deinen Taten nach.</t>
  </si>
  <si>
    <t>Epheser 1,18</t>
  </si>
  <si>
    <t>Gott gebe euch erleuchtete Augen des Herzens, damit ihr erkennt, zu welcher Hoffnung ihr von ihm berufen seid.</t>
  </si>
  <si>
    <t>1.Mose 9,9-10.11</t>
  </si>
  <si>
    <t>/Gott sprach zu Noah:/ Siehe, ich richte mit euch einen Bund auf und mit euren Nachkommen und mit allem lebendigen Getier, dass hinfort keine Sintflut mehr kommen soll, die die Erde verderbe.</t>
  </si>
  <si>
    <t>Römer 8,34</t>
  </si>
  <si>
    <t>Wer will verdammen? Christus Jesus ist hier, der gestorben ist, ja vielmehr, der auch auferweckt ist, der zur Rechten Gottes ist und uns vertritt.</t>
  </si>
  <si>
    <t>Jesaja 44,6</t>
  </si>
  <si>
    <t>Ich bin der Erste, und ich bin der Letzte, und außer mir ist kein Gott.</t>
  </si>
  <si>
    <t>Johannes 1,18</t>
  </si>
  <si>
    <t>Kein Mensch hat Gott jemals gesehen. Nur der Eine, der selbst Gott ist und mit dem Vater in engster Gemeinschaft steht, hat uns gesagt und gezeigt, wer Gott ist.</t>
  </si>
  <si>
    <t>Jeremia 2,29</t>
  </si>
  <si>
    <t>Wie könnt ihr rechten mit mir? Ihr seid alle von mir abgefallen, spricht der HERR.</t>
  </si>
  <si>
    <t>Galater 5,7</t>
  </si>
  <si>
    <t>Ihr lieft so gut. Wer hat euch aufgehalten, der Wahrheit nicht zu gehorchen?</t>
  </si>
  <si>
    <t>5. Sonntag nach Trinitatis</t>
  </si>
  <si>
    <t>Sprüche 16,18</t>
  </si>
  <si>
    <t>Wer zugrunde gehen soll, der wird zuvor stolz; und Hochmut kommt vor dem Fall.</t>
  </si>
  <si>
    <t>Hebräer 12,1</t>
  </si>
  <si>
    <t>Lasst uns ablegen alles, was uns beschwert, und die Sünde, die uns ständig umstrickt, und lasst uns laufen mit Geduld in dem Kampf, der uns bestimmt ist.</t>
  </si>
  <si>
    <t>Psalm 77,3</t>
  </si>
  <si>
    <t>In der Zeit meiner Not suche ich den Herrn; meine Hand ist des Nachts ausgereckt und lässt nicht ab.</t>
  </si>
  <si>
    <t>Matthäus 5,4</t>
  </si>
  <si>
    <t>Selig sind, die da Leid tragen; denn sie sollen getröstet werden.</t>
  </si>
  <si>
    <t>Psalm 103,14</t>
  </si>
  <si>
    <t>Er weiß, was für ein Gebilde wir sind; er gedenkt daran, dass wir Staub sind.</t>
  </si>
  <si>
    <t>2.Korinther 4,7</t>
  </si>
  <si>
    <t>Wir haben aber diesen Schatz in irdenen Gefäßen, damit die überschwängliche Kraft von Gott sei und nicht von uns.</t>
  </si>
  <si>
    <t>Psalm 90,8</t>
  </si>
  <si>
    <t>Unsre Missetaten stellst du vor dich, unsre unerkannte Sünde ins Licht vor deinem Angesicht.</t>
  </si>
  <si>
    <t>1.Johannes 1,8-9</t>
  </si>
  <si>
    <t>Wenn wir sagen, wir haben keine Sünde, so betrügen wir uns selbst, und die Wahrheit ist nicht in uns. Wenn wir aber unsre Sünden bekennen, so ist er treu und gerecht, dass er uns die Sünden vergibt.</t>
  </si>
  <si>
    <t>2.Chronik 30,8</t>
  </si>
  <si>
    <t>Seid nicht halsstarrig, sondern gebt eure Hand dem HERRN und kommt zu seinem Heiligtum.</t>
  </si>
  <si>
    <t>Johannes 1,45-46</t>
  </si>
  <si>
    <t>Philippus findet Nathanael und spricht zu ihm: Wir haben den gefunden, von dem Mose im Gesetz und die Propheten geschrieben haben, Jesus, Josefs Sohn, aus Nazareth. Und Nathanael sprach zu ihm: Was kann aus Nazareth Gutes kommen! Philippus spricht zu ihm: Komm und sieh es!</t>
  </si>
  <si>
    <t>Sprüche 24,11-12</t>
  </si>
  <si>
    <t>Befreie, die zum Tod geschleppt werden, und rette, die zur Hinrichtung wanken! Wenn du sagst: Sieh, wir haben das nicht gewusst! - wird er, der die Herzen prüft, es nicht durchschauen?</t>
  </si>
  <si>
    <t>Matthäus 25,45</t>
  </si>
  <si>
    <t>/Jesus sprach:/ Was ihr nicht getan habt einem von diesen Geringsten, das habt ihr mir auch nicht getan.</t>
  </si>
  <si>
    <t>Psalm 42,7</t>
  </si>
  <si>
    <t>Mein Gott, betrübt ist meine Seele in mir, darum gedenke ich an dich.</t>
  </si>
  <si>
    <t>Johannes 6,37</t>
  </si>
  <si>
    <t>/Jesus sprach:/ Wer zu mir kommt, den werde ich nicht hinausstoßen.</t>
  </si>
  <si>
    <t>6. Sonntag nach Trinitatis</t>
  </si>
  <si>
    <t>Sprüche 10,2</t>
  </si>
  <si>
    <t>Unrecht Gut hilft nicht; aber Gerechtigkeit errettet vom Tode.</t>
  </si>
  <si>
    <t>Lukas 19,8</t>
  </si>
  <si>
    <t>Zachäus trat vor den Herrn und sprach: Siehe, Herr, die Hälfte von meinem Besitz gebe ich den Armen, und wenn ich jemanden betrogen habe, so gebe ich es vierfach zurück.</t>
  </si>
  <si>
    <t>1.Mose 2,3</t>
  </si>
  <si>
    <t>Gott segnete den siebenten Tag und heiligte ihn, weil er an ihm ruhte von allen seinen Werken.</t>
  </si>
  <si>
    <t>Hebräer 4,9-10</t>
  </si>
  <si>
    <t>Es ist noch eine Ruhe vorhanden für das Volk Gottes. Denn wer zu Gottes Ruhe gekommen ist, der ruht auch von seinen Werken so wie Gott von den seinen.</t>
  </si>
  <si>
    <t>Sacharja 7,10</t>
  </si>
  <si>
    <t>Tut nicht Unrecht den Witwen, Waisen, Fremdlingen und Armen!</t>
  </si>
  <si>
    <t>Jakobus 4,17</t>
  </si>
  <si>
    <t>Wer nun weiß, Gutes zu tun, und tut’s nicht, dem ist’s Sünde.</t>
  </si>
  <si>
    <t>5.Mose 16,19</t>
  </si>
  <si>
    <t>Du sollst das Recht nicht beugen und sollst auch die Person nicht ansehen und keine Geschenke nehmen; denn Geschenke machen die Weisen blind und verdrehen die Sache der Gerechten.</t>
  </si>
  <si>
    <t>Johannes 5,44</t>
  </si>
  <si>
    <t>Wie könnt ihr glauben, die ihr Ehre voneinander annehmt, und die Ehre, die von dem alleinigen Gott ist, sucht ihr nicht?</t>
  </si>
  <si>
    <t>Habakuk 2,20</t>
  </si>
  <si>
    <t>Der HERR ist in seinem heiligen Tempel. Es sei vor ihm stille alle Welt!</t>
  </si>
  <si>
    <t>Lukas 10,39</t>
  </si>
  <si>
    <t>Maria setzte sich dem Herrn zu Füßen und hörte seiner Rede zu.</t>
  </si>
  <si>
    <t>Jesaja 44,21</t>
  </si>
  <si>
    <t>Ich habe dich bereitet, dass du mein Knecht seist. Israel, ich vergesse dich nicht!</t>
  </si>
  <si>
    <t>Römer 11,2</t>
  </si>
  <si>
    <t>Gott hat sein Volk nicht verstoßen, das er zuvor erwählt hat.</t>
  </si>
  <si>
    <t>Jesaja 25,9</t>
  </si>
  <si>
    <t>Das ist der HERR, auf den wir hofften; lasst uns jubeln und fröhlich sein über sein Heil.</t>
  </si>
  <si>
    <t>1.Johannes 1,3-4</t>
  </si>
  <si>
    <t>Unsere Gemeinschaft ist mit dem Vater und mit seinem Sohn Jesus Christus. Und das schreiben wir, damit unsere Freude vollkommen sei.</t>
  </si>
  <si>
    <t>7. Sonntag nach Trinitatis</t>
  </si>
  <si>
    <t>Zefanja 1,12</t>
  </si>
  <si>
    <t>Ich will aufschrecken die Leute, die sich durch nichts aus der Ruhe bringen lassen und sprechen in ihrem Herzen: Der HERR wird weder Gutes noch Böses tun.</t>
  </si>
  <si>
    <t>Epheser 5,14</t>
  </si>
  <si>
    <t>Wach auf, der du schläfst, und steh auf von den Toten, so wird dich Christus erleuchten.</t>
  </si>
  <si>
    <t>2.Mose 13,18</t>
  </si>
  <si>
    <t>Gott ließ das Volk einen Umweg machen und führte es durch die Wüste zum Schilfmeer.</t>
  </si>
  <si>
    <t>Markus 1,13-14</t>
  </si>
  <si>
    <t>Jesus war in der Wüste vierzig Tage und wurde versucht von dem Satan und war bei den wilden Tieren, und die Engel dienten ihm. Danach kam Jesus nach Galiläa und predigte das Evangelium Gottes.</t>
  </si>
  <si>
    <t>2.Mose 33,20</t>
  </si>
  <si>
    <t>/Der Herr sprach zu Mose:/ Mein Angesicht kannst du nicht sehen; denn kein Mensch wird leben, der mich sieht.</t>
  </si>
  <si>
    <t>1.Johannes 4,9</t>
  </si>
  <si>
    <t>Darin ist erschienen die Liebe Gottes unter uns, dass Gott seinen eingebornen Sohn gesandt hat in die Welt, damit wir durch ihn leben sollen.</t>
  </si>
  <si>
    <t>Jesaja 62,2</t>
  </si>
  <si>
    <t>Du sollst mit einem neuen Namen genannt werden, welchen des HERRN Mund nennen wird.</t>
  </si>
  <si>
    <t>2.Korinther 5,17</t>
  </si>
  <si>
    <t>Ist jemand in Christus, so ist er eine neue Kreatur; das Alte ist vergangen, siehe, Neues ist geworden.</t>
  </si>
  <si>
    <t>Psalm 42,9</t>
  </si>
  <si>
    <t>Am Tage sendet der HERR seine Güte, und des Nachts singe ich ihm und bete zu dem Gott meines Lebens.</t>
  </si>
  <si>
    <t>Lukas 6,12</t>
  </si>
  <si>
    <t>Es begab sich aber zu der Zeit, dass Jesus auf einen Berg ging, um zu beten; und er blieb die Nacht über im Gebet zu Gott.</t>
  </si>
  <si>
    <t>Psalm 63,8</t>
  </si>
  <si>
    <t>Du bist mein Helfer, und unter dem Schatten deiner Flügel frohlocke ich.</t>
  </si>
  <si>
    <t>Römer 8,38-39</t>
  </si>
  <si>
    <t>/Paulus schreibt:/ Ich bin gewiss, dass weder Tod noch Leben, weder Engel noch Mächte noch Gewalten, weder Gegenwärtiges noch Zukünftiges, weder Hohes noch Tiefes noch eine andere Kreatur uns scheiden kann von der Liebe Gottes, die in Christus Jesus ist, unserm Herrn.</t>
  </si>
  <si>
    <t>Jesaja 60,2</t>
  </si>
  <si>
    <t>Siehe, Finsternis bedeckt das Erdreich und Dunkel die Völker; aber über dir geht auf der HERR, und seine Herrlichkeit erscheint über dir.</t>
  </si>
  <si>
    <t>Johannes 12,46</t>
  </si>
  <si>
    <t>/Jesus sprach:/ Ich bin in die Welt gekommen als ein Licht, damit, wer an mich glaubt, nicht in der Finsternis bleibe.</t>
  </si>
  <si>
    <t>8. Sonntag nach Trinitatis</t>
  </si>
  <si>
    <t>Psalm 67,2</t>
  </si>
  <si>
    <t>Gott sei uns gnädig und segne uns.</t>
  </si>
  <si>
    <t>2.Korinther 13,13</t>
  </si>
  <si>
    <t>Die Gnade unseres Herrn Jesus Christus und die Liebe Gottes und die Gemeinschaft des Heiligen Geistes sei mit euch allen!</t>
  </si>
  <si>
    <t>Psalm 117,1</t>
  </si>
  <si>
    <t>Lobt den HERRN, alle Völker! Rühmt ihn, ihr Nationen alle!</t>
  </si>
  <si>
    <t>Offenbarung 5,13</t>
  </si>
  <si>
    <t>/Johannes schreibt:/ Jedes Geschöpf, das im Himmel ist und auf Erden und unter der Erde und auf dem Meer und alles, was darin ist, hörte ich sagen: Dem, der auf dem Thron sitzt, und dem Lamm sei Lob und Ehre und Preis und Gewalt von Ewigkeit zu Ewigkeit!</t>
  </si>
  <si>
    <t>Jeremia 31,34</t>
  </si>
  <si>
    <t>Es wird keiner den andern noch ein Bruder den andern lehren und sagen: »Erkenne den HERRN«, sondern sie sollen mich alle erkennen, beide, Klein und Groß, spricht der HERR.</t>
  </si>
  <si>
    <t>Johannes 20,28</t>
  </si>
  <si>
    <t>Thomas sprach zu Jesus: Mein Herr und mein Gott!</t>
  </si>
  <si>
    <t>Jesaja 61,1</t>
  </si>
  <si>
    <t>Der HERR hat mich gesandt, den Elenden gute Botschaft zu bringen, die zerbrochenen Herzen zu verbinden, zu verkündigen den Gefangenen die Freiheit.</t>
  </si>
  <si>
    <t>1.Johannes 1,2</t>
  </si>
  <si>
    <t>Das Leben ist erschienen, und wir haben gesehen und bezeugen und verkündigen euch das Leben, das ewig ist.</t>
  </si>
  <si>
    <t>Psalm 68,4</t>
  </si>
  <si>
    <t>Die Gerechten freuen sich und sind fröhlich vor Gott und freuen sich von Herzen.</t>
  </si>
  <si>
    <t>Philipper 4,4</t>
  </si>
  <si>
    <t>Freuet euch in dem Herrn allewege, und abermals sage ich: Freuet euch!</t>
  </si>
  <si>
    <t>Psalm 9,11</t>
  </si>
  <si>
    <t>Auf dich hoffen, die deinen Namen kennen; denn du verlässest nicht, die dich, HERR, suchen.</t>
  </si>
  <si>
    <t>Offenbarung 2,2</t>
  </si>
  <si>
    <t>/Christus spricht:/ Ich kenne deine Werke und deine Mühsal und deine Geduld.</t>
  </si>
  <si>
    <t>Jesaja 60,20</t>
  </si>
  <si>
    <t>Deine Sonne wird nicht mehr untergehen und dein Mond nicht den Schein verlieren; denn der HERR wird dein ewiges Licht sein.</t>
  </si>
  <si>
    <t>1.Thessalonicher 5,5</t>
  </si>
  <si>
    <t>Ihr alle seid Kinder des Lichtes.</t>
  </si>
  <si>
    <t>9. Sonntag nach Trinitatis</t>
  </si>
  <si>
    <t>1.Könige 19,18</t>
  </si>
  <si>
    <t>/Der Herr sprach zu Elia:/ Ich will übriglassen siebentausend in Israel, alle Knie, die sich nicht gebeugt haben vor Baal.</t>
  </si>
  <si>
    <t>Hebräer 10,23</t>
  </si>
  <si>
    <t>Lasst uns festhalten an dem Bekenntnis der Hoffnung und nicht wanken; denn er ist treu, der sie verheißen hat.</t>
  </si>
  <si>
    <t>Jeremia 33,11</t>
  </si>
  <si>
    <t>Man wird wieder hören den Jubel der Freude und Wonne, die Stimme des Bräutigams und der Braut und die Stimme derer, die da sagen: »Danket dem HERRN Zebaoth; denn er ist freundlich, und seine Güte währet ewiglich.«</t>
  </si>
  <si>
    <t>Markus 2,19</t>
  </si>
  <si>
    <t>Jesus sprach zu ihnen: Wie können die Hochzeitsgäste fasten, während der Bräutigam bei ihnen ist?</t>
  </si>
  <si>
    <t>1.Könige 8,27</t>
  </si>
  <si>
    <t>/Salomo sprach:/ Siehe, der Himmel und aller Himmel Himmel können dich nicht fassen - wie sollte es dann dies Haus tun, das ich gebaut habe?</t>
  </si>
  <si>
    <t>Epheser 3,17</t>
  </si>
  <si>
    <t>Christus wohne durch den Glauben in euren Herzen.</t>
  </si>
  <si>
    <t>Psalm 6,10</t>
  </si>
  <si>
    <t>Der HERR hört mein Flehen; mein Gebet nimmt der HERR an.</t>
  </si>
  <si>
    <t>Kolosser 4,2</t>
  </si>
  <si>
    <t>Seid beharrlich im Gebet und wacht in ihm mit Danksagung!</t>
  </si>
  <si>
    <t>5.Mose 30,9</t>
  </si>
  <si>
    <t>Der HERR, dein Gott, wird dir Glück geben zu allen Werken deiner Hände.</t>
  </si>
  <si>
    <t>Lukas 5,5</t>
  </si>
  <si>
    <t>Simon antwortete und sprach: Meister, wir haben die ganze Nacht gearbeitet und nichts gefangen; aber auf dein Wort will ich die Netze auswerfen.</t>
  </si>
  <si>
    <t>Daniel 11,32</t>
  </si>
  <si>
    <t>Das Volk derer aber, die ihren Gott kennen, wird stark bleiben und entsprechend handeln.</t>
  </si>
  <si>
    <t>Philipper 3,13</t>
  </si>
  <si>
    <t>/Paulus schreibt:/ Liebe Brüder und Schwestern, ich bilde mir nicht ein, dass ich selbst es ergriffen hätte, eins aber tue ich: Was zurückliegt, vergesse ich und strecke mich aus nach dem, was vor mir liegt.</t>
  </si>
  <si>
    <t>Psalm 40,6</t>
  </si>
  <si>
    <t>HERR, mein Gott, groß sind deine Wunder und deine Gedanken, die du an uns beweisest; dir ist nichts gleich!</t>
  </si>
  <si>
    <t>1.Timotheus 3,16</t>
  </si>
  <si>
    <t>Groß ist, wie jedermann bekennen muss, das Geheimnis des Glaubens: Jesus Christus ist offenbart im Fleisch, gerechtfertigt im Geist, erschienen den Engeln, gepredigt den Heiden, geglaubt in der Welt, aufgenommen in die Herrlichkeit.</t>
  </si>
  <si>
    <t>10. Sonntag nach Trinitatis (Israelsonntag)</t>
  </si>
  <si>
    <t>Psalm 81,2</t>
  </si>
  <si>
    <t>Singet fröhlich Gott, der unsre Stärke ist!</t>
  </si>
  <si>
    <t>Offenbarung 19,7</t>
  </si>
  <si>
    <t>Lasst uns freuen und fröhlich sein und ihm die Ehre geben.</t>
  </si>
  <si>
    <t>1.Könige 8,56</t>
  </si>
  <si>
    <t>Gelobet sei der HERR, der seinem Volk Israel Ruhe gegeben hat, wie er es zugesagt hat.</t>
  </si>
  <si>
    <t>Epheser 2,14</t>
  </si>
  <si>
    <t>Christus ist unser Friede.</t>
  </si>
  <si>
    <t>1.Samuel 2,2</t>
  </si>
  <si>
    <t>Es ist kein Fels, wie unser Gott ist.</t>
  </si>
  <si>
    <t>1.Korinther 3,11</t>
  </si>
  <si>
    <t>Einen andern Grund kann niemand legen als den, der gelegt ist, welcher ist Jesus Christus.</t>
  </si>
  <si>
    <t>3.Mose 26,5</t>
  </si>
  <si>
    <t>Ihr sollt Brot die Fülle haben und sollt sicher in eurem Lande wohnen.</t>
  </si>
  <si>
    <t>Johannes 6,11</t>
  </si>
  <si>
    <t>Jesus nahm die Brote, dankte und gab sie denen, die sich gelagert hatten; desgleichen auch von den Fischen, soviel sie wollten.</t>
  </si>
  <si>
    <t>Jesaja 65,24</t>
  </si>
  <si>
    <t>Ehe sie rufen, will ich antworten; wenn sie noch reden, will ich hören.</t>
  </si>
  <si>
    <t>Epheser 3,20-21</t>
  </si>
  <si>
    <t>Dem, der überschwänglich tun kann über alles hinaus, was wir bitten oder verstehen, nach der Kraft, die in uns wirkt, dem sei Ehre in der Gemeinde und in Christus Jesus.</t>
  </si>
  <si>
    <t>Jesaja 8,17</t>
  </si>
  <si>
    <t>Ich will hoffen auf den HERRN, der sein Antlitz verborgen hat vor dem Hause Jakob.</t>
  </si>
  <si>
    <t>Römer 8,25</t>
  </si>
  <si>
    <t>Wenn wir aber auf das hoffen, was wir nicht sehen, so warten wir darauf in Geduld.</t>
  </si>
  <si>
    <t>1.Samuel 17,45</t>
  </si>
  <si>
    <t>/David sprach zu Goliat:/ Du kommst zu mir mit Schwert, Lanze und Spieß, ich aber komme zu dir im Namen des HERRN Zebaoth.</t>
  </si>
  <si>
    <t>1.Timotheus 4,10</t>
  </si>
  <si>
    <t>Weil wir unsere Hoffnung auf den lebendigen Gott gesetzt haben, darum arbeiten wir so hart und kämpfen wir, denn er ist der Retter aller Menschen.</t>
  </si>
  <si>
    <t>11. Sonntag nach Trinitatis</t>
  </si>
  <si>
    <t>Prediger 7,14</t>
  </si>
  <si>
    <t>Freu dich, wenn du einen Glückstag hast. Und wenn du einen Unglückstag hast, dann denke daran: Gott schickt dir beide, und du weißt nicht, was als Nächstes kommt.</t>
  </si>
  <si>
    <t>Römer 8,28</t>
  </si>
  <si>
    <t>Wir wissen aber, dass denen, die Gott lieben, alle Dinge zum Besten dienen, denen, die nach seinem Ratschluss berufen sind.</t>
  </si>
  <si>
    <t>Psalm 66,5</t>
  </si>
  <si>
    <t>Kommt her und sehet an die Werke Gottes, der so wunderbar ist in seinem Tun an den Menschenkindern.</t>
  </si>
  <si>
    <t>Epheser 1,3</t>
  </si>
  <si>
    <t>Gelobt sei Gott, der Vater unseres Herrn Jesus Christus, der uns gesegnet hat mit allem geistlichen Segen im Himmel durch Christus.</t>
  </si>
  <si>
    <t>Psalm 145,18</t>
  </si>
  <si>
    <t>Der HERR ist nahe allen, die ihn anrufen, allen, die ihn ernstlich anrufen.</t>
  </si>
  <si>
    <t>Philipper 4,6</t>
  </si>
  <si>
    <t>Sorgt euch um nichts, sondern in allen Dingen lasst eure Bitten in Gebet und Flehen mit Danksagung vor Gott kundwerden!</t>
  </si>
  <si>
    <t>Psalm 16,2</t>
  </si>
  <si>
    <t>Du bist ja der Herr! Ich weiß von keinem Gut außer dir.</t>
  </si>
  <si>
    <t>Johannes 6,66-68</t>
  </si>
  <si>
    <t>Es wandten sich viele seiner Jünger ab und gingen hinfort nicht mehr mit ihm. Da fragte Jesus die Zwölf: Wollt ihr auch weggehen? Da antwortete ihm Simon Petrus: Herr, wohin sollen wir gehen? Du hast Worte des ewigen Lebens.</t>
  </si>
  <si>
    <t>Micha 7,19</t>
  </si>
  <si>
    <t>Er wird sich unser wieder erbarmen und alle unsere Sünden in die Tiefen des Meeres werfen.</t>
  </si>
  <si>
    <t>Johannes 12,47</t>
  </si>
  <si>
    <t>/Jesus sprach:/ Ich bin nicht gekommen, dass ich die Welt richte, sondern dass ich die Welt rette.</t>
  </si>
  <si>
    <t>Psalm 31,16</t>
  </si>
  <si>
    <t>Meine Zeit steht in deinen Händen.</t>
  </si>
  <si>
    <t>Matthäus 6,34</t>
  </si>
  <si>
    <t>Sorgt euch nicht um den morgigen Tag, denn der morgige Tag wird für sich selber sorgen. Jeder Tag hat genug an seiner eigenen Last.</t>
  </si>
  <si>
    <t>Der Geist Gottes des HERRN ist auf mir, weil der HERR mich gesalbt hat.</t>
  </si>
  <si>
    <t>Römer 8,14</t>
  </si>
  <si>
    <t>Welche der Geist Gottes treibt, die sind Gottes Kinder.</t>
  </si>
  <si>
    <t>12. Sonntag nach Trinitatis</t>
  </si>
  <si>
    <t>Psalm 27,1</t>
  </si>
  <si>
    <t>Der HERR ist mein Licht und mein Heil; vor wem sollte ich mich fürchten?</t>
  </si>
  <si>
    <t>Johannes 14,1</t>
  </si>
  <si>
    <t>/Jesus spricht:/ Euer Herz erschrecke nicht! Glaubt an Gott und glaubt an mich!</t>
  </si>
  <si>
    <t>Psalm 84,13</t>
  </si>
  <si>
    <t>HERR Zebaoth, wohl dem Menschen, der sich auf dich verlässt!</t>
  </si>
  <si>
    <t>Johannes 6,47</t>
  </si>
  <si>
    <t>/Jesus sprach:/ Wahrlich, ich sage euch: Wer glaubt, der hat das ewige Leben.</t>
  </si>
  <si>
    <t>Jesaja 63,9</t>
  </si>
  <si>
    <t>Der HERR erlöste sie, weil er sie liebte und Erbarmen mit ihnen hatte. Er nahm sie auf und trug sie allezeit von alters her.</t>
  </si>
  <si>
    <t>Epheser 2,8</t>
  </si>
  <si>
    <t>Aus Gnade seid ihr selig geworden durch Glauben, und das nicht aus euch: Gottes Gabe ist es.</t>
  </si>
  <si>
    <t>Jesaja 43,1</t>
  </si>
  <si>
    <t>Fürchte dich nicht, denn ich habe dich erlöst; ich habe dich bei deinem Namen gerufen; du bist mein!</t>
  </si>
  <si>
    <t>Lukas 10,20</t>
  </si>
  <si>
    <t>Freut euch, dass eure Namen im Himmel geschrieben sind.</t>
  </si>
  <si>
    <t>4.Mose 6,25</t>
  </si>
  <si>
    <t>Der HERR lasse sein Angesicht leuchten über dir und sei dir gnädig.</t>
  </si>
  <si>
    <t>Johannes 1,9</t>
  </si>
  <si>
    <t>Das wahre Licht, das in die Welt gekommen ist und nun allen Menschen leuchtet, ist Er.</t>
  </si>
  <si>
    <t>Psalm 18,30</t>
  </si>
  <si>
    <t>Mit meinem Gott kann ich über Mauern springen.</t>
  </si>
  <si>
    <t>Römer 8,37</t>
  </si>
  <si>
    <t>Wir überwinden weit durch den, der uns geliebt hat.</t>
  </si>
  <si>
    <t>Sacharja 2,12</t>
  </si>
  <si>
    <t>So spricht der HERR Zebaoth: Wer euch antastet, der tastet meinen Augapfel an.</t>
  </si>
  <si>
    <t>Römer 8,31</t>
  </si>
  <si>
    <t>Ist Gott für uns, wer kann wider uns sein?</t>
  </si>
  <si>
    <t>13. Sonntag nach Trinitatis</t>
  </si>
  <si>
    <t>Jeremia 7,4-5</t>
  </si>
  <si>
    <t>Verlasst euch nicht auf Lügenworte, wenn sie sagen: »Hier ist des HERRN Tempel, hier ist des HERRN Tempel, hier ist des HERRN Tempel!« Sondern bessert euer Leben und euer Tun.</t>
  </si>
  <si>
    <t>Galater 5,14</t>
  </si>
  <si>
    <t>Das ganze Gesetz ist in einem Wort erfüllt, in dem:»Liebe deinen Nächsten wie dich selbst!«</t>
  </si>
  <si>
    <t>Psalm 118,24</t>
  </si>
  <si>
    <t>Dies ist der Tag, den der HERR macht; lasst uns freuen und fröhlich an ihm sein.</t>
  </si>
  <si>
    <t>2.Korinther 6,2</t>
  </si>
  <si>
    <t>Siehe, jetzt ist die Zeit der Gnade, siehe, jetzt ist der Tag des Heils!</t>
  </si>
  <si>
    <t>2.Mose 20,7</t>
  </si>
  <si>
    <t>Du sollst den Namen des HERRN, deines Gottes, nicht missbrauchen; denn der HERR wird den nicht ungestraft lassen, der seinen Namen missbraucht.</t>
  </si>
  <si>
    <t>Matthäus 6,9</t>
  </si>
  <si>
    <t>Dein Name werde geheiligt.</t>
  </si>
  <si>
    <t>1.Mose 21,17-18</t>
  </si>
  <si>
    <t>Der Engel Gottes rief Hagar vom Himmel her und sprach zu ihr: Was ist dir, Hagar? Fürchte dich nicht; denn Gott hat gehört die Stimme des Knaben, der dort liegt. Steh auf, nimm den Knaben und führe ihn an deiner Hand; denn ich will ihn zum großen Volk machen.</t>
  </si>
  <si>
    <t>Hebräer 12,12-13</t>
  </si>
  <si>
    <t>Stärkt die müden Hände und die wankenden Knie und macht sichere Schritte mit euren Füßen.</t>
  </si>
  <si>
    <t>Sprüche 29,7</t>
  </si>
  <si>
    <t>Der Gerechte weiß um die Sache der Armen.</t>
  </si>
  <si>
    <t>Römer 15,1</t>
  </si>
  <si>
    <t>Wir, die wir stark sind, sollen das Unvermögen der Schwachen tragen und nicht Gefallen an uns selber haben.</t>
  </si>
  <si>
    <t>Jesaja 35,5</t>
  </si>
  <si>
    <t>Dann werden die Augen der Blinden aufgetan und die Ohren der Tauben geöffnet werden.</t>
  </si>
  <si>
    <t>Matthäus 9,29-30</t>
  </si>
  <si>
    <t>Jesus berührte ihre Augen und sprach: Euch geschehe nach eurem Glauben! Und ihre Augen wurden geöffnet.</t>
  </si>
  <si>
    <t>Jesaja 49,23</t>
  </si>
  <si>
    <t>Du wirst erfahren, dass ich der HERR bin, an dem nicht zuschanden werden, die auf mich harren.</t>
  </si>
  <si>
    <t>2.Thessalonicher 3,5</t>
  </si>
  <si>
    <t>Der Herr aber richte eure Herzen aus auf die Liebe Gottes und auf die Geduld Christi.</t>
  </si>
  <si>
    <t>14. Sonntag nach Trinitatis</t>
  </si>
  <si>
    <t>Psalm 144,15</t>
  </si>
  <si>
    <t>Wohl dem Volk, dessen Gott der HERR ist!</t>
  </si>
  <si>
    <t>Epheser 2,19</t>
  </si>
  <si>
    <t>Ihr seid nicht mehr Gäste und Fremdlinge, sondern Mitbürger der Heiligen und Gottes Hausgenossen.</t>
  </si>
  <si>
    <t>2.Mose 19,5</t>
  </si>
  <si>
    <t>/Der Herr spricht:/ Werdet ihr meiner Stimme gehorchen und meinen Bund halten, so sollt ihr mein Eigentum sein vor allen Völkern; denn die ganze Erde ist mein.</t>
  </si>
  <si>
    <t>Galater 3,26</t>
  </si>
  <si>
    <t>Ihr seid alle durch den Glauben Gottes Kinder in Christus Jesus.</t>
  </si>
  <si>
    <t>Hiob 2,11.13</t>
  </si>
  <si>
    <t>Als die drei Freunde Hiobs all das Unglück hörten, das über ihn gekommen war, kamen sie und saßen mit ihm auf der Erde sieben Tage und sieben Nächte und redeten nichts mit ihm; denn sie sahen, dass der Schmerz sehr groß war.</t>
  </si>
  <si>
    <t>Römer 12,15</t>
  </si>
  <si>
    <t>Weint mit den Weinenden.</t>
  </si>
  <si>
    <t>Jesaja 61,1.3</t>
  </si>
  <si>
    <t>Der HERR hat mich gesandt, zu schaffen den Trauernden zu Zion, dass ihnen Schmuck statt Asche, Freudenöl statt Trauerkleid, Lobgesang statt eines betrübten Geistes gegeben werden.</t>
  </si>
  <si>
    <t>Matthäus 11,28</t>
  </si>
  <si>
    <t>/Christus spricht:/ Kommt her zu mir, alle, die ihr mühselig und beladen seid; ich will euch erquicken.</t>
  </si>
  <si>
    <t>4.Mose 23,19</t>
  </si>
  <si>
    <t>Sollte Gott etwas sagen und nicht tun? Sollte er etwas reden und nicht halten?</t>
  </si>
  <si>
    <t>2.Korinther 1,20</t>
  </si>
  <si>
    <t>Auf alle Gottesverheißungen ist in Jesus Christus das Ja; darum sprechen wir auch durch ihn das Amen, Gott zum Lobe.</t>
  </si>
  <si>
    <t>Jesaja 26,4</t>
  </si>
  <si>
    <t>Verlasst euch auf den HERRN immerdar; denn Gott der HERR ist ein Fels ewiglich.</t>
  </si>
  <si>
    <t>2.Korinther 3,4</t>
  </si>
  <si>
    <t>Solches Vertrauen haben wir durch Christus zu Gott.</t>
  </si>
  <si>
    <t>5.Mose 13,1</t>
  </si>
  <si>
    <t>/Mose sprach:/ Alles, was ich euch gebiete, das sollt ihr halten und danach tun. Ihr sollt nichts dazutun und nichts davontun.</t>
  </si>
  <si>
    <t>1.Johannes 3,23</t>
  </si>
  <si>
    <t>Das ist sein Gebot: Dass wir dem Namen seines Sohnes Jesus Christus vertrauen und einander lieben.</t>
  </si>
  <si>
    <t>15. Sonntag nach Trinitatis</t>
  </si>
  <si>
    <t>Jeremia 31,16</t>
  </si>
  <si>
    <t>Lass dein Schreien und Weinen und die Tränen deiner Augen; denn deine Mühe wird noch belohnt werden, spricht der HERR.</t>
  </si>
  <si>
    <t>Lukas 6,21</t>
  </si>
  <si>
    <t>Selig seid ihr, die ihr jetzt weint; denn ihr werdet lachen.</t>
  </si>
  <si>
    <t>Michaelistag</t>
  </si>
  <si>
    <t>Josua 1,9</t>
  </si>
  <si>
    <t>Siehe, ich habe dir geboten, dass du getrost und unverzagt seist.</t>
  </si>
  <si>
    <t>2.Timotheus 1,12</t>
  </si>
  <si>
    <t>Ich weiß, an wen ich glaube, und bin gewiss, er kann mir bewahren, was mir anvertraut ist.</t>
  </si>
  <si>
    <t>Jeremia 17,9-10</t>
  </si>
  <si>
    <t>Es ist das Herz ein trotzig und verzagt Ding; wer kann es ergründen? Ich, der HERR, kann das Herz ergründen und die Nieren prüfen und gebe einem jeden nach seinem Tun.</t>
  </si>
  <si>
    <t>1.Johannes 3,20</t>
  </si>
  <si>
    <t>Wenn uns unser Herz verdammt, ist Gott größer als unser Herz und erkennt alle Dinge.</t>
  </si>
  <si>
    <t>Jesaja 44,22</t>
  </si>
  <si>
    <t>Ich tilge deine Missetat wie eine Wolke und deine Sünden wie den Nebel. Kehre dich zu mir, denn ich erlöse dich!</t>
  </si>
  <si>
    <t>Kolosser 2,14</t>
  </si>
  <si>
    <t>Gott hat den Schuldbrief getilgt, der mit seinen Forderungen gegen uns war, und hat ihn weggetan und an das Kreuz geheftet.</t>
  </si>
  <si>
    <t>1.Mose 35,3</t>
  </si>
  <si>
    <t>/Jakob sprach:/ Lasst uns nach Bethel ziehen, dass ich dort einen Altar errichte dem Gott, der mich erhört hat zur Zeit meiner Trübsal und mit mir gewesen ist auf dem Wege.</t>
  </si>
  <si>
    <t>Lukas 17,15-16</t>
  </si>
  <si>
    <t>Einer unter den Aussätzigen, als er sah, dass er gesund geworden war, kehrte er um und pries Gott mit lauter Stimme und fiel nieder auf sein Angesicht zu Jesu Füßen und dankte ihm.</t>
  </si>
  <si>
    <t>Sprüche 16,3</t>
  </si>
  <si>
    <t>Befiehl dem HERRN deine Werke, so wird dein Vorhaben gelingen.</t>
  </si>
  <si>
    <t>Jakobus 4,15</t>
  </si>
  <si>
    <t>Ihr solltet sagen: Wenn der Herr will, werden wir leben und dies oder das tun.</t>
  </si>
  <si>
    <t>Sprüche 29,25</t>
  </si>
  <si>
    <t>Menschenfurcht bringt zu Fall; wer sich aber auf den HERRN verlässt, wird beschützt.</t>
  </si>
  <si>
    <t>Matthäus 10,32</t>
  </si>
  <si>
    <t>Wer nun mich bekennt vor den Menschen, den will ich auch bekennen vor meinem himmlischen Vater.</t>
  </si>
  <si>
    <t>Zum Erntedankfest</t>
  </si>
  <si>
    <t>Hiob 5,8-9</t>
  </si>
  <si>
    <t>/Elifas sprach:/ Ich würde mich zu Gott wenden und meine Sache vor ihn bringen, der große Dinge tut, die nicht zu erforschen sind, und Wunder, die nicht zu zählen sind.</t>
  </si>
  <si>
    <t>Matthäus 8,24-25</t>
  </si>
  <si>
    <t>Es erhob sich ein gewaltiger Sturm auf dem See, sodass auch das Boot von Wellen zugedeckt wurde. Jesus aber schlief. Und die Jünger traten zu ihm, weckten ihn auf und sprachen: Herr, hilf, wir kommen um!</t>
  </si>
  <si>
    <t>1.Könige 19,7</t>
  </si>
  <si>
    <t>Der Engel des HERRN rührte Elia an und sprach zu ihm: Steh auf und iss! Denn du hast einen weiten Weg vor dir.</t>
  </si>
  <si>
    <t>Hebräer 1,14</t>
  </si>
  <si>
    <t>Sind die Engel nicht allesamt dienstbare Geister, ausgesandt zum Dienst um derer willen, die das Heil ererben sollen?</t>
  </si>
  <si>
    <t>1.Mose 4,7</t>
  </si>
  <si>
    <t>Ist’s nicht also? Wenn du fromm bist, so kannst du frei den Blick erheben. Bist du aber nicht fromm, so lauert die Sünde vor der Tür, und nach dir hat sie Verlangen; du aber herrsche über sie.</t>
  </si>
  <si>
    <t>1.Korinther 16,13</t>
  </si>
  <si>
    <t>Wachet, steht im Glauben, seid mutig und seid stark!</t>
  </si>
  <si>
    <t>Psalm 97,1</t>
  </si>
  <si>
    <t>Der HERR ist König; des freue sich das Erdreich und seien fröhlich die Inseln, soviel ihrer sind.</t>
  </si>
  <si>
    <t>Offenbarung 15,3</t>
  </si>
  <si>
    <t>Groß und wunderbar sind deine Werke, Herr, allmächtiger Gott! Gerecht und wahrhaftig sind deine Wege, du König der Völker.</t>
  </si>
  <si>
    <t>2.Mose 20,2</t>
  </si>
  <si>
    <t>Ich bin der HERR, dein Gott, der ich dich aus Ägyptenland, aus der Knechtschaft, geführt habe.</t>
  </si>
  <si>
    <t>Hebräer 11,24</t>
  </si>
  <si>
    <t>Durch den Glauben wollte Mose, als er groß geworden war, nicht mehr als Sohn der Tochter des Pharao gelten.</t>
  </si>
  <si>
    <t>1.Könige 2,1-2.3</t>
  </si>
  <si>
    <t>Als die Zeit herbeikam, dass David sterben sollte, gebot er seinem Sohn Salomo und sprach: Ich gehe hin den Weg aller Welt. So sei getrost und diene dem HERRN, deinem Gott.</t>
  </si>
  <si>
    <t>Kolosser 4,17</t>
  </si>
  <si>
    <t>Sieh auf das Amt, das du empfangen hast in dem Herrn, dass du es ausfüllst!</t>
  </si>
  <si>
    <t>Psalm 10,17</t>
  </si>
  <si>
    <t>Das Verlangen der Elenden hörst du, HERR; du machst ihr Herz gewiss.</t>
  </si>
  <si>
    <t>1.Johannes 5,14</t>
  </si>
  <si>
    <t>Das ist die Zuversicht, die wir haben zu Gott: Wenn wir um etwas bitten nach seinem Willen, so hört er uns.</t>
  </si>
  <si>
    <t>17. Sonntag nach Trinitatis</t>
  </si>
  <si>
    <t>Esra 8,21</t>
  </si>
  <si>
    <t>Wir demütigen uns vor unserm Gott, um von ihm eine Reise ohne Gefahren zu erbitten.</t>
  </si>
  <si>
    <t>Apostelgeschichte 21,5</t>
  </si>
  <si>
    <t>/Lukas schreibt:/ Und es geschah, als wir die Tage zugebracht hatten, da machten wir uns auf und reisten weiter. Und sie geleiteten uns alle mit Frauen und Kindern bis hinaus vor die Stadt, und wir knieten nieder am Ufer und beteten.</t>
  </si>
  <si>
    <t>Jesaja 43,18-19</t>
  </si>
  <si>
    <t>Gedenkt nicht an das Frühere und achtet nicht auf das Vorige! Denn siehe, ich will ein Neues schaffen, jetzt wächst es auf, erkennt ihr’s denn nicht?</t>
  </si>
  <si>
    <t>Matthäus 11,2-5</t>
  </si>
  <si>
    <t>Als Johannes im Gefängnis von den Werken Christi hörte, sandte er seine Jünger und ließ ihn fragen: Bist du es, der da kommen soll, oder sollen wir auf einen andern warten? Jesus antwortete und sprach zu ihnen: Geht hin und sagt Johannes wieder, was ihr hört und seht: Blinde sehen und Lahme gehen, Aussätzige werden rein und Taube hören, Tote stehen auf und Armen wird das Evangelium gepredigt.</t>
  </si>
  <si>
    <t>Psalm 9,2</t>
  </si>
  <si>
    <t>Ich danke dem HERRN von ganzem Herzen und erzähle alle deine Wunder.</t>
  </si>
  <si>
    <t>1.Thessalonicher 5,18</t>
  </si>
  <si>
    <t>Seid dankbar in allen Dingen; denn das ist der Wille Gottes in Christus Jesus an euch.</t>
  </si>
  <si>
    <t>Jeremia 3,23</t>
  </si>
  <si>
    <t>Wahrlich, es hat Israel keine andere Hilfe als am HERRN, unserm Gott.</t>
  </si>
  <si>
    <t>Markus 1,34</t>
  </si>
  <si>
    <t>Jesus half vielen Kranken, die mit mancherlei Gebrechen beladen waren.</t>
  </si>
  <si>
    <t>1.Könige 20,11</t>
  </si>
  <si>
    <t>Wer den Harnisch anlegt, soll sich nicht rühmen wie der, der ihn abgelegt hat.</t>
  </si>
  <si>
    <t>1.Korinther 2,3-4</t>
  </si>
  <si>
    <t>/Paulus schreibt an die Gemeinde in Korinth:/ Ich war bei euch in Schwachheit und in Furcht und mit großem Zittern; und mein Wort und meine Predigt geschahen nicht mit überredenden Worten menschlicher Weisheit, sondern in Erweisung des Geistes und der Kraft.</t>
  </si>
  <si>
    <t>Psalm 25,1-2</t>
  </si>
  <si>
    <t>Nach dir, HERR, verlanget mich. Mein Gott, ich hoffe auf dich; lass mich nicht zuschanden werden.</t>
  </si>
  <si>
    <t>Lukas 19,10</t>
  </si>
  <si>
    <t>Der Menschensohn ist gekommen, zu suchen und selig zu machen, was verloren ist.</t>
  </si>
  <si>
    <t>Jeremia 23,35</t>
  </si>
  <si>
    <t>Ihr sollt einer mit dem andern reden: »Was antwortet der HERR?« und »Was sagt der HERR?«</t>
  </si>
  <si>
    <t>Epheser 5,17</t>
  </si>
  <si>
    <t>Werdet nicht unverständig, sondern versteht, was der Wille des Herrn ist.</t>
  </si>
  <si>
    <t>18. Sonntag nach Trinitatis</t>
  </si>
  <si>
    <t>1.Samuel 3,19</t>
  </si>
  <si>
    <t>Der HERR war mit Samuel und ließ keines von allen seinen Worten zur Erde fallen.</t>
  </si>
  <si>
    <t>1.Thessalonicher 1,5</t>
  </si>
  <si>
    <t>/Paulus schreibt:/ Unsere Predigt des Evangeliums kam zu euch nicht allein im Wort, sondern auch in der Kraft und in dem Heiligen Geist und in großer Gewissheit.</t>
  </si>
  <si>
    <t>Psalm 9,19</t>
  </si>
  <si>
    <t>Der HERR wird den Armen nicht für immer vergessen; die Hoffnung der Elenden wird nicht ewig verloren sein.</t>
  </si>
  <si>
    <t>Lukas 6,20</t>
  </si>
  <si>
    <t>Jesus sprach: Selig seid ihr Armen; denn das Reich Gottes ist euer.</t>
  </si>
  <si>
    <t>Psalm 32,5</t>
  </si>
  <si>
    <t>Ich sprach: Ich will dem HERRN meine Übertretungen bekennen. Da vergabst du mir die Schuld meiner Sünde.</t>
  </si>
  <si>
    <t>Kolosser 1,14</t>
  </si>
  <si>
    <t>In Jesus Christus haben wir die Erlösung, nämlich die Vergebung der Sünden.</t>
  </si>
  <si>
    <t>Psalm 91,15</t>
  </si>
  <si>
    <t>/Der HERR spricht:/ Er ruft mich an, darum will ich ihn erhören.</t>
  </si>
  <si>
    <t>Römer 10,12</t>
  </si>
  <si>
    <t>Es ist über alle derselbe Herr, reich für alle, die ihn anrufen.</t>
  </si>
  <si>
    <t>Hiob 33,13-14</t>
  </si>
  <si>
    <t>Warum willst du mit Gott hadern, weil er auf Menschenworte nicht Antwort gibt? Denn auf eine Weise redet Gott und auf eine zweite; nur beachtet man’s nicht.</t>
  </si>
  <si>
    <t>Matthäus 16,3</t>
  </si>
  <si>
    <t>/Jesus sprach:/ Über das Aussehen des Himmels könnt ihr urteilen; könnt ihr dann nicht auch über die Zeichen der Zeit urteilen?</t>
  </si>
  <si>
    <t>Josua 23,8</t>
  </si>
  <si>
    <t>Haltet dem HERRN, euerm Gott, die Treue, so wie ihr es bisher getan habt.</t>
  </si>
  <si>
    <t>Offenbarung 3,11</t>
  </si>
  <si>
    <t>/Christus spricht:/ Siehe, ich komme bald; halte, was du hast, dass niemand deine Krone nehme!</t>
  </si>
  <si>
    <t>5.Mose 15,11</t>
  </si>
  <si>
    <t>Ich gebiete dir und sage, dass du deine Hand auftust deinem Bruder, der bedrängt und arm ist.</t>
  </si>
  <si>
    <t>2.Korinther 6,13</t>
  </si>
  <si>
    <t>Macht auch ihr euer Herz weit.</t>
  </si>
  <si>
    <t>19. Sonntag nach Trinitatis</t>
  </si>
  <si>
    <t>/Salomo sprach bei der Einweihung des Tempels:/ Sollte Gott wirklich auf Erden wohnen?</t>
  </si>
  <si>
    <t>Johannes 12,24</t>
  </si>
  <si>
    <t>/Jesus sprach:/ Wahrlich, ich sage euch: Wenn das Weizenkorn nicht in die Erde fällt und erstirbt, bleibt es allein; wenn es aber erstirbt, bringt es viel Frucht.</t>
  </si>
  <si>
    <t>5.Mose 8,6</t>
  </si>
  <si>
    <t>So halte nun die Gebote des HERRN, deines Gottes, dass du in seinen Wegen wandelst und ihn fürchtest.</t>
  </si>
  <si>
    <t>Matthäus 7,21</t>
  </si>
  <si>
    <t>Es werden nicht alle, die zu mir sagen: Herr, Herr!, in das Himmelreich kommen, sondern die den Willen tun meines Vaters im Himmel.</t>
  </si>
  <si>
    <t>Jesaja 25,1</t>
  </si>
  <si>
    <t>HERR, deine Ratschlüsse von alters her sind treu und wahrhaftig.</t>
  </si>
  <si>
    <t>Galater 3,8</t>
  </si>
  <si>
    <t>Da nun die Schrift voraussah, dass Gott die Völker aus Glauben gerecht machen würde, hat sie dem Abraham das Evangelium im Voraus verkündigt: In dir werden alle Völker gesegnet werden.</t>
  </si>
  <si>
    <t>Psalm 11,1</t>
  </si>
  <si>
    <t>Ich traue auf den HERRN. Wie sagt ihr denn zu mir: Flieh wie ein Vogel auf die Berge!</t>
  </si>
  <si>
    <t>Hebräer 10,35</t>
  </si>
  <si>
    <t>Werft euer Vertrauen nicht weg, welches eine große Belohnung hat.</t>
  </si>
  <si>
    <t>Psalm 107,9</t>
  </si>
  <si>
    <t>Er sättigt die durstige Seele, und die Hungrigen füllt er mit Gutem.</t>
  </si>
  <si>
    <t>Johannes 1,16</t>
  </si>
  <si>
    <t>Von seiner Fülle haben wir alle genommen Gnade um Gnade.</t>
  </si>
  <si>
    <t>Reformationstag</t>
  </si>
  <si>
    <t>5.Mose 29,28</t>
  </si>
  <si>
    <t>Was verborgen ist, ist des HERRN, unseres Gottes; was aber offenbart ist, das gilt uns und unsern Kindern ewiglich.</t>
  </si>
  <si>
    <t>Johannes 17,6</t>
  </si>
  <si>
    <t>/Jesus betete:/ Ich habe deinen Namen den Menschen offenbart, die du mir aus der Welt gegeben hast. Sie waren dein und du hast sie mir gegeben, und sie haben dein Wort bewahrt.</t>
  </si>
  <si>
    <t>Psalm 92,6</t>
  </si>
  <si>
    <t>HERR, wie sind deine Werke so groß! Deine Gedanken sind sehr tief.</t>
  </si>
  <si>
    <t>1.Korinther 2,12</t>
  </si>
  <si>
    <t>Wir haben nicht empfangen den Geist der Welt, sondern den Geist aus Gott, dass wir wissen können, was uns von Gott geschenkt ist.</t>
  </si>
  <si>
    <t>20. Sonntag nach Trinitatis</t>
  </si>
  <si>
    <t>Psalm 103,2</t>
  </si>
  <si>
    <t>Lobe den HERRN, meine Seele, und vergiss nicht, was er dir Gutes getan hat.</t>
  </si>
  <si>
    <t>1.Timotheus 1,13</t>
  </si>
  <si>
    <t>Mir ist Barmherzigkeit widerfahren.</t>
  </si>
  <si>
    <t>Psalm 68,27</t>
  </si>
  <si>
    <t>Lobet Gott in den Versammlungen.</t>
  </si>
  <si>
    <t>Apostelgeschichte 2,45-47</t>
  </si>
  <si>
    <t>Sie waren täglich einmütig beieinander im Tempel und brachen das Brot hier und dort in den Häusern, hielten die Mahlzeiten mit Freude und lauterem Herzen und lobten Gott.</t>
  </si>
  <si>
    <t>Hesekiel 36,11</t>
  </si>
  <si>
    <t>Ich will euch mehr Gutes tun als je zuvor, und ihr sollt erfahren, dass ich der HERR bin.</t>
  </si>
  <si>
    <t>1.Petrus 3,9</t>
  </si>
  <si>
    <t>Ihr seid dazu berufen, dass ihr den Segen ererbt.</t>
  </si>
  <si>
    <t>Daniel 9,18</t>
  </si>
  <si>
    <t>Wir liegen vor dir mit unserm Gebet und vertrauen nicht auf unsre Gerechtigkeit, sondern auf deine große Barmherzigkeit.</t>
  </si>
  <si>
    <t>Matthäus 5,3</t>
  </si>
  <si>
    <t>Selig sind, die da geistlich arm sind; denn ihrer ist das Himmelreich.</t>
  </si>
  <si>
    <t>Psalm 42,3</t>
  </si>
  <si>
    <t>Meine Seele dürstet nach Gott, nach dem lebendigen Gott. Wann werde ich dahin kommen, dass ich Gottes Angesicht schaue?</t>
  </si>
  <si>
    <t>1.Johannes 3,2</t>
  </si>
  <si>
    <t>Wir sind schon Gottes Kinder; es ist aber noch nicht offenbar geworden, was wir sein werden. Wir wissen aber: wenn es offenbar wird, werden wir ihm gleich sein; denn wir werden ihn sehen, wie er ist.</t>
  </si>
  <si>
    <t>Psalm 32,2</t>
  </si>
  <si>
    <t>Wohl dem Menschen, dem der HERR die Schuld nicht anrechnet und in dessen Sinn nichts Falsches ist.</t>
  </si>
  <si>
    <t>Lukas 15,7</t>
  </si>
  <si>
    <t>/Jesus sprach:/ Man wird sich im Himmel mehr freuen über einen Sünder, der umkehrt, als über neunundneunzig Gerechte, die keiner Umkehr bedürfen.</t>
  </si>
  <si>
    <t>Psalm 116,6</t>
  </si>
  <si>
    <t>Wenn ich schwach bin, so hilft mir der HERR.</t>
  </si>
  <si>
    <t>Epheser 3,14-16</t>
  </si>
  <si>
    <t>/Paulus schreibt:/ Ich beuge meine Knie vor dem Vater, der der rechte Vater ist über alles, was da Kinder heißt im Himmel und auf Erden, dass er euch Kraft gebe nach dem Reichtum seiner Herrlichkeit, stark zu werden durch seinen Geist an dem inwendigen Menschen.</t>
  </si>
  <si>
    <t>Drittletzter Sonntag des Kirchenjahres</t>
  </si>
  <si>
    <t>5.Mose 8,3</t>
  </si>
  <si>
    <t>Der Mensch lebt nicht vom Brot allein, sondern von allem, was aus dem Mund des HERRN geht.</t>
  </si>
  <si>
    <t>Johannes 6,27</t>
  </si>
  <si>
    <t>/Jesus sprach:/ Schafft euch Speise, die nicht vergänglich ist, sondern die bleibt zum ewigen Leben. Die wird euch der Menschensohn geben.</t>
  </si>
  <si>
    <t>2.Samuel 12,13</t>
  </si>
  <si>
    <t>David sprach zu Nathan: Ich habe gesündigt gegen den HERRN. Nathan sprach: So hat auch der HERR deine Sünde weggenommen; du wirst nicht sterben.</t>
  </si>
  <si>
    <t>1.Johannes 3,5</t>
  </si>
  <si>
    <t>Ihr wisst, dass der Sohn Gottes erschienen ist, damit er die Sünden wegnehme.</t>
  </si>
  <si>
    <t>Jeremia 18,14-15</t>
  </si>
  <si>
    <t>Das Regenwasser verläuft sich nicht so schnell, wie mein Volk meiner vergisst.</t>
  </si>
  <si>
    <t>Matthäus 23,37</t>
  </si>
  <si>
    <t>/Jesus sprach:/ Jerusalem, wie oft habe ich deine Kinder versammeln wollen, wie eine Henne ihre Küken versammelt unter ihre Flügel; und ihr habt nicht gewollt!</t>
  </si>
  <si>
    <t>Psalm 118,18</t>
  </si>
  <si>
    <t>Der HERR züchtigt mich schwer; aber er gibt mich dem Tode nicht preis.</t>
  </si>
  <si>
    <t>1.Petrus 4,12-13</t>
  </si>
  <si>
    <t>Ihr Lieben, lasst euch durch die Hitze nicht befremden, die euch widerfährt zu eurer Versuchung, als widerführe euch etwas Seltsames, sondern freut euch, dass ihr mit Christus leidet, damit ihr auch zur Zeit der Offenbarung seiner Herrlichkeit Freude und Wonne haben mögt.</t>
  </si>
  <si>
    <t>5.Mose 4,13</t>
  </si>
  <si>
    <t>Gott verkündigte euch seinen Bund, den er euch gebot zu halten, nämlich die Zehn Worte, und schrieb sie auf zwei steinerne Tafeln.</t>
  </si>
  <si>
    <t>Johannes 15,12</t>
  </si>
  <si>
    <t>Das ist mein Gebot, dass ihr euch untereinander liebt, wie ich euch liebe.</t>
  </si>
  <si>
    <t>Hesekiel 14,6</t>
  </si>
  <si>
    <t>So spricht Gott der HERR: Kehrt um und wendet euch ab von euren Götzen.</t>
  </si>
  <si>
    <t>Apostelgeschichte 14,12.14-15</t>
  </si>
  <si>
    <t>Sie nannten Barnabas Zeus und Paulus Hermes, weil er das Wort führte. Als das die Apostel Barnabas und Paulus hörten, zerrissen sie ihre Kleider und sprangen unter das Volk und schrien: Ihr Männer, was macht ihr da? Wir sind auch sterbliche Menschen wie ihr und predigen euch das Evangelium, dass ihr euch bekehren sollt von diesen falschen Göttern zu dem lebendigen Gott.</t>
  </si>
  <si>
    <t>Jeremia 27,5</t>
  </si>
  <si>
    <t>Ich habe die Erde gemacht und Menschen und Tiere, die auf Erden sind, durch meine große Kraft und meinen ausgestreckten Arm und gebe sie, wem ich will.</t>
  </si>
  <si>
    <t>Offenbarung 4,11</t>
  </si>
  <si>
    <t>Herr, unser Gott, du bist würdig, zu nehmen Preis und Ehre und Kraft; denn du hast alle Dinge geschaffen, und durch deinen Willen waren sie und wurden sie geschaffen.</t>
  </si>
  <si>
    <t>Vorletzter Sonntag des Kirchenjahres</t>
  </si>
  <si>
    <t>Hiob 42,5-6</t>
  </si>
  <si>
    <t>/Hiob sprach zu Gott:/ Ich hatte von dir nur vom Hörensagen vernommen; aber nun hat mein Auge dich gesehen. Darum spreche ich mich schuldig und tue Buße in Staub und Asche.</t>
  </si>
  <si>
    <t>Offenbarung 22,3-4</t>
  </si>
  <si>
    <t>Seine Knechte werden ihm dienen und sein Angesicht sehen, und sein Name wird an ihren Stirnen sein.</t>
  </si>
  <si>
    <t>Jesaja 65,18</t>
  </si>
  <si>
    <t>Freuet euch und seid fröhlich immerdar über das, was ich schaffe.</t>
  </si>
  <si>
    <t>Johannes 4,34-35</t>
  </si>
  <si>
    <t>/Jesus spricht:/ Ich tue den Willen dessen, der mich gesandt hat, und vollende sein Werk. Sagt ihr nicht selber: Es sind noch vier Monate, dann kommt die Ernte? Siehe, ich sage euch: Hebt eure Augen auf und seht auf die Felder, denn sie sind reif zur Ernte.</t>
  </si>
  <si>
    <t>Hiob 3,20-21</t>
  </si>
  <si>
    <t>Warum gibt Gott dem Leidenden Licht und Leben denen, die verbittert sind, die sich sehnen nach dem Tod, doch er kommt nicht?</t>
  </si>
  <si>
    <t>Markus 9,24</t>
  </si>
  <si>
    <t>Ich glaube; hilf meinem Unglauben!</t>
  </si>
  <si>
    <t>Buß- und Bettag</t>
  </si>
  <si>
    <t>Jesaja 65,17</t>
  </si>
  <si>
    <t>Siehe, ich will einen neuen Himmel und eine neue Erde schaffen, dass man der vorigen nicht mehr gedenken wird.</t>
  </si>
  <si>
    <t>Matthäus 4,17</t>
  </si>
  <si>
    <t>/Jesus sprach:/ Tut Buße, denn das Himmelreich ist nahe herbeigekommen!</t>
  </si>
  <si>
    <t>Jeremia 2,17</t>
  </si>
  <si>
    <t>Das alles hast du dir doch selbst bereitet, weil du den HERRN, deinen Gott, verlässt, sooft er dich den rechten Weg leiten will.</t>
  </si>
  <si>
    <t>Matthäus 7,26</t>
  </si>
  <si>
    <t>/Jesus sprach:/ Wer meine Rede hört und tut sie nicht, der gleicht einem törichten Mann, der sein Haus auf Sand baute.</t>
  </si>
  <si>
    <t>Daniel 6,23</t>
  </si>
  <si>
    <t>/Daniel sprach:/ Mein Gott hat seinen Engel gesandt, der den Löwen den Rachen zugehalten hat, sodass sie mir kein Leid antun konnten.</t>
  </si>
  <si>
    <t>1.Johannes 5,18</t>
  </si>
  <si>
    <t>Wer von Gott geboren ist, den bewahrt er und der Böse tastet ihn nicht an.</t>
  </si>
  <si>
    <t>Psalm 28,1</t>
  </si>
  <si>
    <t>Wenn ich rufe zu dir, HERR, mein Fels, so schweige doch nicht.</t>
  </si>
  <si>
    <t>Matthäus 20,30-31</t>
  </si>
  <si>
    <t>Die Blinden schrien: Ach Herr, du Sohn Davids, erbarme dich unser! Aber das Volk fuhr sie an, dass sie schweigen sollten. Doch sie schrien noch viel mehr.</t>
  </si>
  <si>
    <t>Letzter Sonntag des Kirchenjahres (Ewigkeitssonntag)</t>
  </si>
  <si>
    <t>2.Samuel 7,22</t>
  </si>
  <si>
    <t>Du bist groß, Herr HERR! Denn es ist keiner wie du, und ist kein Gott außer dir nach allem, was wir mit unsern Ohren gehört haben.</t>
  </si>
  <si>
    <t>Offenbarung 1,17-18</t>
  </si>
  <si>
    <t>Fürchte dich nicht! Ich bin der Erste und der Letzte und der Lebendige. Ich war tot, und siehe, ich bin lebendig von Ewigkeit zu Ewigkeit.</t>
  </si>
  <si>
    <t>Prediger 3,14</t>
  </si>
  <si>
    <t>Alles, was Gott tut, das besteht für ewig; man kann nichts dazutun noch wegtun.</t>
  </si>
  <si>
    <t>Offenbarung 14,6</t>
  </si>
  <si>
    <t>/Der Seher Johannes schreibt:/ Ich sah einen Engel fliegen mitten durch den Himmel, der hatte ein ewiges Evangelium zu verkündigen denen, die auf Erden wohnen, allen Nationen und Stämmen und Sprachen und Völkern.</t>
  </si>
  <si>
    <t>Klagelieder 1,20</t>
  </si>
  <si>
    <t>Ach HERR, sieh doch, wie bange ist mir. Mir dreht sich das Herz im Leibe um, weil ich so ungehorsam gewesen bin.</t>
  </si>
  <si>
    <t>Lukas 18,13</t>
  </si>
  <si>
    <t>Der Zöllner stand ferne, wollte auch die Augen nicht aufheben zum Himmel, sondern schlug an seine Brust und sprach: Gott, sei mir Sünder gnädig!</t>
  </si>
  <si>
    <t>Richter 6,17</t>
  </si>
  <si>
    <t>HERR, hab ich Gnade vor dir gefunden, so mach mir doch ein Zeichen, dass du es bist, der mit mir redet.</t>
  </si>
  <si>
    <t>Johannes 20,29</t>
  </si>
  <si>
    <t>/Jesus spricht:/ Weil du mich gesehen hast, Thomas, darum glaubst du. Selig sind, die nicht sehen und doch glauben!</t>
  </si>
  <si>
    <t>1.Könige 3,5.9</t>
  </si>
  <si>
    <t>/Der Herr sprach zu Salomo:/ Bitte, was ich dir geben soll! Salomo sprach: Du wollest deinem Knecht ein gehorsames Herz geben, damit er dein Volk richten könne und verstehen, was gut und böse ist.</t>
  </si>
  <si>
    <t>1.Thessalonicher 5,14</t>
  </si>
  <si>
    <t>Weist die Unordentlichen zurecht, tröstet die Kleinmütigen, tragt die Schwachen, seid geduldig gegen jedermann.</t>
  </si>
  <si>
    <t>Jeremia 31,10</t>
  </si>
  <si>
    <t>Der Israel zerstreut hat, der wird’s auch wieder sammeln und wird es hüten wie ein Hirte seine Herde.</t>
  </si>
  <si>
    <t>Römer 11,29</t>
  </si>
  <si>
    <t>Gottes Gaben und Berufung können ihn nicht gereuen.</t>
  </si>
  <si>
    <t>2.Könige 19,30</t>
  </si>
  <si>
    <t>Was vom Hause Juda errettet und übriggeblieben ist, wird von neuem nach unten Wurzeln schlagen und oben Frucht tragen.</t>
  </si>
  <si>
    <t>Matthäus 1,12-16</t>
  </si>
  <si>
    <t>Nach der babylonischen Gefangenschaft zeugte Jojachin Schealtiël. Schealtiël zeugte Serubbabel. Serubbabel zeugte Abihud. Abihud zeugte Eljakim. Eljakim zeugte Asor. Asor zeugte Zadok. Zadok zeugte Achim. Achim zeugte Eliud. Eliud zeugte Eleasar. Eleasar zeugte Mattan. Mattan zeugte Jakob. Jakob zeugte Josef, den Mann der Maria, von der geboren ist Jesus, der da heißt Christus.</t>
  </si>
  <si>
    <t>1. Sonntag im Advent</t>
  </si>
  <si>
    <t>Jesaja 40,13</t>
  </si>
  <si>
    <t>Wer bestimmt den Geist des HERRN, und welcher Ratgeber unterweist ihn?</t>
  </si>
  <si>
    <t>Offenbarung 22,13</t>
  </si>
  <si>
    <t>/Christus spricht:/ Ich bin das A und das O, der Erste und der Letzte, der Anfang und das Ende.</t>
  </si>
  <si>
    <t>Jesaja 30,19</t>
  </si>
  <si>
    <t>Der HERR wird dir gnädig sein, wenn du rufst. Er wird dir antworten, sobald er’s hört.</t>
  </si>
  <si>
    <t>Apostelgeschichte 10,4</t>
  </si>
  <si>
    <t>Der Engel Gottes sprach zu Kornelius: Deine Gebete und deine Almosen sind vor Gott gekommen und er hat ihrer gedacht.</t>
  </si>
  <si>
    <t>Psalm 66,16</t>
  </si>
  <si>
    <t>Kommt her, höret zu, alle, die ihr Gott fürchtet; ich will erzählen, was er an mir getan hat.</t>
  </si>
  <si>
    <t>1.Thessalonicher 2,8</t>
  </si>
  <si>
    <t>/Paulus schreibt:/ Wir hatten Herzenslust an euch und waren bereit, euch nicht allein am Evangelium Gottes teilzugeben, sondern auch an unserm Leben; denn wir hatten euch lieb gewonnen.</t>
  </si>
  <si>
    <t>Psalm 28,7</t>
  </si>
  <si>
    <t>Auf den HERRN hofft mein Herz, und mir ist geholfen. Nun ist mein Herz fröhlich, und ich will ihm danken mit meinem Lied.</t>
  </si>
  <si>
    <t>Lukas 1,46-47</t>
  </si>
  <si>
    <t>Maria sprach: Meine Seele erhebt den Herrn, und mein Geist freut sich Gottes, meines Heilandes.</t>
  </si>
  <si>
    <t>Rut 2,4</t>
  </si>
  <si>
    <t>Boas sprach zu den Schnittern: Der HERR sei mit euch! Sie antworteten: Der HERR segne dich!</t>
  </si>
  <si>
    <t>3.Johannes 15</t>
  </si>
  <si>
    <t>/Johannes schreibt:/ Friede sei mit dir! Es grüßen dich die Freunde. Grüße die Freunde, jeden mit Namen.</t>
  </si>
  <si>
    <t>1.Mose 45,24</t>
  </si>
  <si>
    <t>Josef sprach zu seinen Brüdern: Zanket nicht auf dem Wege!</t>
  </si>
  <si>
    <t>Epheser 4,3</t>
  </si>
  <si>
    <t>Seid darauf bedacht, zu wahren die Einigkeit im Geist durch das Band des Friedens.</t>
  </si>
  <si>
    <t>Psalm 74,2</t>
  </si>
  <si>
    <t>Gott, gedenke an deine Gemeinde, die du vorzeiten erworben und dir zum Erbteil erlöst hast.</t>
  </si>
  <si>
    <t>Matthäus 16,18</t>
  </si>
  <si>
    <t>/Jesus sprach:/ Die Pforten der Hölle sollen meine Gemeinde nicht überwältigen.</t>
  </si>
  <si>
    <t>2. Sonntag im Advent</t>
  </si>
  <si>
    <t>5.Mose 32,7</t>
  </si>
  <si>
    <t>Gedenke der vorigen Zeiten und hab Acht auf die Jahre von Geschlecht zu Geschlecht. Frage deinen Vater, der wird dir’s verkünden, deine Ältesten, die werden dir’s sagen.</t>
  </si>
  <si>
    <t>2.Timotheus 1,5</t>
  </si>
  <si>
    <t>/Paulus schreibt an Timotheus:/ Ich erinnere mich an den ungefärbten Glauben in dir, der zuvor schon gewohnt hat in deiner Großmutter Lois und in deiner Mutter Eunike; ich bin aber gewiss, auch in dir.</t>
  </si>
  <si>
    <t>2.Chronik 15,2</t>
  </si>
  <si>
    <t>Wenn ihr den HERRN sucht, wird er sich von euch finden lassen.</t>
  </si>
  <si>
    <t>Lukas 11,10</t>
  </si>
  <si>
    <t>Wer da bittet, der empfängt; und wer da sucht, der findet; und wer da anklopft, dem wird aufgetan.</t>
  </si>
  <si>
    <t>Jeremia 31,3</t>
  </si>
  <si>
    <t>Ich habe dich je und je geliebt, darum habe ich dich zu mir gezogen aus lauter Güte.</t>
  </si>
  <si>
    <t>Epheser 1,4-5</t>
  </si>
  <si>
    <t>In seiner Liebe hat Gott uns dazu vorherbestimmt, seine Kinder zu sein durch Jesus Christus.</t>
  </si>
  <si>
    <t>2.Könige 20,5</t>
  </si>
  <si>
    <t>So spricht der HERR: Ich habe dein Gebet gehört und deine Tränen gesehen. Siehe, ich will dich gesund machen.</t>
  </si>
  <si>
    <t>Apostelgeschichte 9,17</t>
  </si>
  <si>
    <t>Hananias legte Saulus die Hände auf und sagte: »Bruder Saul, der Herr hat mich geschickt - Jesus, der dir unterwegs erschienen ist. Du sollst wieder sehen können und mit dem Heiligen Geist erfüllt werden.«</t>
  </si>
  <si>
    <t>2.Mose 16,11-12</t>
  </si>
  <si>
    <t>Der HERR sprach zu Mose: Ich habe das Murren der Israeliten gehört. Sage ihnen: Gegen Abend sollt ihr Fleisch zu essen haben und am Morgen von Brot satt werden und sollt innewerden, dass ich, der HERR, euer Gott bin.</t>
  </si>
  <si>
    <t>Matthäus 15,32</t>
  </si>
  <si>
    <t>Jesus rief seine Jünger zu sich und sprach: Das Volk jammert mich; denn sie harren nun schon drei Tage bei mir aus und haben nichts zu essen; und ich will sie nicht hungrig gehen lassen, damit sie nicht verschmachten auf dem Wege.</t>
  </si>
  <si>
    <t>Psalm 91,4</t>
  </si>
  <si>
    <t>Er wird dich mit seinen Fittichen decken, und Zuflucht wirst du haben unter seinen Flügeln.</t>
  </si>
  <si>
    <t>Philipper 4,7</t>
  </si>
  <si>
    <t>Der Friede Gottes, der höher ist als alle Vernunft, bewahre eure Herzen und Sinne in Christus Jesus.</t>
  </si>
  <si>
    <t>1.Mose 18,3</t>
  </si>
  <si>
    <t>Herr, hab ich Gnade gefunden vor deinen Augen, so geh nicht an deinem Knecht vorüber.</t>
  </si>
  <si>
    <t>Offenbarung 3,20</t>
  </si>
  <si>
    <t>Siehe, ich stehe vor der Tür und klopfe an. Wer immer auf meine Stimme hört und die Tür öffnet, bei dem werde ich einkehren und das Mahl halten, ich mit ihm und er mit mir.</t>
  </si>
  <si>
    <t>3. Sonntag im Advent</t>
  </si>
  <si>
    <t>Josua 22,5</t>
  </si>
  <si>
    <t>Achtet genau darauf, dass ihr den HERRN, euren Gott, liebt und wandelt in allen seinen Wegen.</t>
  </si>
  <si>
    <t>Johannes 12,26</t>
  </si>
  <si>
    <t>Wer mir dienen will, der folge mir nach; und wo ich bin, da soll mein Diener auch sein.</t>
  </si>
  <si>
    <t>Daniel 12,3</t>
  </si>
  <si>
    <t>Die da lehren, werden leuchten wie des Himmels Glanz, und die viele zur Gerechtigkeit weisen, wie die Sterne immer und ewiglich.</t>
  </si>
  <si>
    <t>Hebräer 13,7</t>
  </si>
  <si>
    <t>Gedenkt an eure Lehrer, die euch das Wort Gottes gesagt haben; ihr Ende schaut an und folgt ihrem Glauben nach.</t>
  </si>
  <si>
    <t>1.Samuel 17,47</t>
  </si>
  <si>
    <t>Die Gemeinde werde inne, dass der HERR nicht durch Schwert oder Spieß hilft.</t>
  </si>
  <si>
    <t>2.Timotheus 2,19</t>
  </si>
  <si>
    <t>Es lasse ab von Ungerechtigkeit, wer den Namen des Herrn nennt.</t>
  </si>
  <si>
    <t>Psalm 40,11</t>
  </si>
  <si>
    <t>Von deiner Wahrheit und von deinem Heil rede ich, HERR. Ich verhehle deine Güte und Treue nicht vor der großen Gemeinde.</t>
  </si>
  <si>
    <t>2.Timotheus 1,8</t>
  </si>
  <si>
    <t>Schäme dich nicht, Zeugnis abzulegen für unseren Herrn.</t>
  </si>
  <si>
    <t>Psalm 127,2</t>
  </si>
  <si>
    <t>Es ist umsonst, dass ihr früh aufsteht und hernach lange sitzet und esset euer Brot mit Sorgen; denn seinen Freunden gibt er es im Schlaf.</t>
  </si>
  <si>
    <t>1.Petrus 5,7</t>
  </si>
  <si>
    <t>Alle eure Sorge werft auf ihn; denn er sorgt für euch.</t>
  </si>
  <si>
    <t>Ich will ihnen ihre Missetat vergeben und ihrer Sünde nimmermehr gedenken.</t>
  </si>
  <si>
    <t>Matthäus 1,21</t>
  </si>
  <si>
    <t>/Der Engel sprach zu Josef:/ Maria wird einen Sohn gebären, dem sollst du den Namen Jesus geben, denn er wird sein Volk retten von ihren Sünden.</t>
  </si>
  <si>
    <t>Psalm 89,10</t>
  </si>
  <si>
    <t>Du herrschest über das ungestüme Meer, du stillest seine Wellen, wenn sie sich erheben.</t>
  </si>
  <si>
    <t>Matthäus 8,26</t>
  </si>
  <si>
    <t>Jesus stand auf und bedrohte den Wind und das Meer. Da wurde es ganz stille.</t>
  </si>
  <si>
    <t>4. Sonntag im Advent</t>
  </si>
  <si>
    <t>Psalm 103,11</t>
  </si>
  <si>
    <t>So hoch der Himmel über der Erde ist, lässt er seine Gnade walten über denen, die ihn fürchten.</t>
  </si>
  <si>
    <t>Offenbarung 1,4</t>
  </si>
  <si>
    <t>Gnade sei mit euch und Friede von dem, der da ist und der da war und der da kommt.</t>
  </si>
  <si>
    <t>Psalm 74,16</t>
  </si>
  <si>
    <t>Dein ist der Tag und dein ist die Nacht; du hast Gestirn und Sonne die Bahn gegeben.</t>
  </si>
  <si>
    <t>Römer 13,11-12</t>
  </si>
  <si>
    <t>Unser Heil ist jetzt näher als zu der Zeit, da wir gläubig wurden. Die Nacht ist vorgerückt, der Tag aber nahe herbeigekommen.</t>
  </si>
  <si>
    <t>1.Samuel 7,3</t>
  </si>
  <si>
    <t>Richtet euer Herz zu dem HERRN und dient ihm allein.</t>
  </si>
  <si>
    <t>Lukas 1,68.75</t>
  </si>
  <si>
    <t>/Zacharias sprach:/ Gott hat besucht und erlöst sein Volk, dass wir ihm dienten ohne Furcht unser Leben lang in Heiligkeit und Gerechtigkeit vor seinen Augen.</t>
  </si>
  <si>
    <t>Heiliger Abend</t>
  </si>
  <si>
    <t>Psalm 19,8</t>
  </si>
  <si>
    <t>Das Zeugnis des HERRN ist gewiss und macht die Unverständigen weise.</t>
  </si>
  <si>
    <t>Lukas 2,9-11</t>
  </si>
  <si>
    <t>Die Hirten fürchteten sich sehr. Und der Engel sprach zu ihnen: Fürchtet euch nicht! Siehe, ich verkündige euch große Freude, die allem Volk widerfahren wird; denn euch ist heute der Heiland geboren.</t>
  </si>
  <si>
    <t>Weihnachtsfest</t>
  </si>
  <si>
    <t>5.Mose 33,27</t>
  </si>
  <si>
    <t>Zuflucht ist bei dem alten Gott.</t>
  </si>
  <si>
    <t>Johannes 1,14</t>
  </si>
  <si>
    <t>Das Wort ward Fleisch und wohnte unter uns, und wir sahen seine Herrlichkeit, eine Herrlichkeit als des eingeborenen Sohnes vom Vater, voller Gnade und Wahrheit.</t>
  </si>
  <si>
    <t>2. Weihnachtstag</t>
  </si>
  <si>
    <t>Jesaja 55,1</t>
  </si>
  <si>
    <t>Wohlan, alle, die ihr durstig seid, kommt her zum Wasser!</t>
  </si>
  <si>
    <t>Offenbarung 21,5.6</t>
  </si>
  <si>
    <t>Der auf dem Thron saß, sprach: Ich will dem Durstigen geben von der Quelle des lebendigen Wassers umsonst.</t>
  </si>
  <si>
    <t>1.Chronik 22,16</t>
  </si>
  <si>
    <t>Mach dich auf und handle! Und der HERR möge mit dir sein!</t>
  </si>
  <si>
    <t>Matthäus 2,13</t>
  </si>
  <si>
    <t>Es erschien der Engel des Herrn dem Josef im Traum und sprach: Steh auf, nimm das Kindlein und seine Mutter mit dir und flieh nach Ägypten und bleib dort, bis ich dir’s sage.</t>
  </si>
  <si>
    <t>1. Sonntag nach Weihnachten</t>
  </si>
  <si>
    <t>Prediger 4,17</t>
  </si>
  <si>
    <t>Gib acht auf deine Füße, wenn du zum Hause Gottes gehst. Und tritt hinzu, um zu hören.</t>
  </si>
  <si>
    <t>Jakobus 1,21</t>
  </si>
  <si>
    <t>Legt alles Gemeine und Schlechte ab und nehmt bereitwillig das Wort an, das Gott euch ins Herz gepflanzt hat. Es hat die Macht, euch zu retten.</t>
  </si>
  <si>
    <t>Psalm 62,11</t>
  </si>
  <si>
    <t>Fällt euch Reichtum zu, so hängt euer Herz nicht daran.</t>
  </si>
  <si>
    <t>Matthäus 2,11</t>
  </si>
  <si>
    <t>Die Weisen taten ihre Schätze auf und schenkten dem Kindlein Gold, Weihrauch und Myrrhe.</t>
  </si>
  <si>
    <t>Richter 10,15</t>
  </si>
  <si>
    <t>Die Israeliten sprachen zum HERRN: Wir haben gesündigt, mache du es mit uns, wie dir’s gefällt; nur errette uns heute!</t>
  </si>
  <si>
    <t>Titus 3,4-5</t>
  </si>
  <si>
    <t>Als aber die Güte und Menschenfreundlichkeit Gottes, unseres Retters, erschien, nicht aufgrund von gerechten Taten, die wir getan hätten, sondern weil er Erbarmen hatte mit uns, da rettete er uns.</t>
  </si>
  <si>
    <t>Altjahrsabend</t>
  </si>
  <si>
    <t>Hesekiel 34,23</t>
  </si>
  <si>
    <t>Ich will ihnen einen einzigen Hirten erwecken, der sie weiden soll.</t>
  </si>
  <si>
    <t>Hebräer 13,20-21</t>
  </si>
  <si>
    <t>Der Gott des Friedens, der den großen Hirten der Schafe, unsern Herrn Jesus, von den Toten heraufgeführt hat durch das Blut des ewigen Bundes, der mache euch tüchtig in allem Guten.</t>
  </si>
</sst>
</file>

<file path=xl/styles.xml><?xml version="1.0" encoding="utf-8"?>
<styleSheet xmlns="http://schemas.openxmlformats.org/spreadsheetml/2006/main">
  <numFmts count="7">
    <numFmt formatCode="GENERAL" numFmtId="164"/>
    <numFmt formatCode="YYYY\-MM\-DD" numFmtId="165"/>
    <numFmt formatCode="&quot;KW &quot;00" numFmtId="166"/>
    <numFmt formatCode="HH" numFmtId="167"/>
    <numFmt formatCode="@" numFmtId="168"/>
    <numFmt formatCode="00" numFmtId="169"/>
    <numFmt formatCode="DD/MM/YYYY" numFmtId="170"/>
  </numFmts>
  <fonts count="15">
    <font>
      <sz val="10"/>
      <name val="Arial"/>
      <family val="2"/>
      <charset val="1"/>
    </font>
    <font>
      <sz val="10"/>
      <name val="Arial"/>
      <family val="0"/>
    </font>
    <font>
      <sz val="10"/>
      <name val="Arial"/>
      <family val="0"/>
    </font>
    <font>
      <sz val="10"/>
      <name val="Arial"/>
      <family val="0"/>
    </font>
    <font>
      <b val="true"/>
      <sz val="8"/>
      <name val="Arial"/>
      <family val="2"/>
      <charset val="1"/>
    </font>
    <font>
      <sz val="4"/>
      <name val="Arial"/>
      <family val="2"/>
      <charset val="1"/>
    </font>
    <font>
      <sz val="8"/>
      <name val="Arial"/>
      <family val="2"/>
      <charset val="1"/>
    </font>
    <font>
      <b val="true"/>
      <i val="true"/>
      <sz val="8"/>
      <name val="Times New Roman"/>
      <family val="1"/>
      <charset val="1"/>
    </font>
    <font>
      <i val="true"/>
      <sz val="60"/>
      <name val="DejaVu Serif"/>
      <family val="1"/>
      <charset val="1"/>
    </font>
    <font>
      <b val="true"/>
      <sz val="10"/>
      <name val="Arial"/>
      <family val="2"/>
      <charset val="1"/>
    </font>
    <font>
      <b val="true"/>
      <sz val="5"/>
      <name val="Arial"/>
      <family val="2"/>
      <charset val="1"/>
    </font>
    <font>
      <sz val="7"/>
      <name val="Arial"/>
      <family val="2"/>
      <charset val="1"/>
    </font>
    <font>
      <b val="true"/>
      <i val="true"/>
      <sz val="10"/>
      <name val="Arial"/>
      <family val="2"/>
      <charset val="1"/>
    </font>
    <font>
      <b val="true"/>
      <sz val="11"/>
      <color rgb="FF000000"/>
      <name val="Calibri"/>
      <family val="2"/>
      <charset val="1"/>
    </font>
    <font>
      <sz val="11"/>
      <color rgb="FF000000"/>
      <name val="Calibri"/>
      <family val="2"/>
      <charset val="1"/>
    </font>
  </fonts>
  <fills count="11">
    <fill>
      <patternFill patternType="none"/>
    </fill>
    <fill>
      <patternFill patternType="gray125"/>
    </fill>
    <fill>
      <patternFill patternType="solid">
        <fgColor rgb="FF00FF00"/>
        <bgColor rgb="FF33CCCC"/>
      </patternFill>
    </fill>
    <fill>
      <patternFill patternType="solid">
        <fgColor rgb="FFCCCCCC"/>
        <bgColor rgb="FFCCCCFF"/>
      </patternFill>
    </fill>
    <fill>
      <patternFill patternType="solid">
        <fgColor rgb="FFFF6633"/>
        <bgColor rgb="FFFF8080"/>
      </patternFill>
    </fill>
    <fill>
      <patternFill patternType="solid">
        <fgColor rgb="FF00FFFF"/>
        <bgColor rgb="FF00FFFF"/>
      </patternFill>
    </fill>
    <fill>
      <patternFill patternType="solid">
        <fgColor rgb="FFB3B300"/>
        <bgColor rgb="FFFFCC00"/>
      </patternFill>
    </fill>
    <fill>
      <patternFill patternType="solid">
        <fgColor rgb="FF808019"/>
        <bgColor rgb="FF808080"/>
      </patternFill>
    </fill>
    <fill>
      <patternFill patternType="solid">
        <fgColor rgb="FFFFFF00"/>
        <bgColor rgb="FFFFFF00"/>
      </patternFill>
    </fill>
    <fill>
      <patternFill patternType="solid">
        <fgColor rgb="FFFF00FF"/>
        <bgColor rgb="FFFF00FF"/>
      </patternFill>
    </fill>
    <fill>
      <patternFill patternType="solid">
        <fgColor rgb="FF83CAFF"/>
        <bgColor rgb="FF9999FF"/>
      </patternFill>
    </fill>
  </fills>
  <borders count="6">
    <border diagonalDown="false" diagonalUp="false">
      <left/>
      <right/>
      <top/>
      <bottom/>
      <diagonal/>
    </border>
    <border diagonalDown="false" diagonalUp="false">
      <left style="thin"/>
      <right style="thin"/>
      <top/>
      <bottom/>
      <diagonal/>
    </border>
    <border diagonalDown="false" diagonalUp="false">
      <left style="thin"/>
      <right style="thin"/>
      <top style="thin"/>
      <bottom style="thin"/>
      <diagonal/>
    </border>
    <border diagonalDown="false" diagonalUp="false">
      <left/>
      <right/>
      <top/>
      <bottom style="thin"/>
      <diagonal/>
    </border>
    <border diagonalDown="false" diagonalUp="false">
      <left/>
      <right/>
      <top style="thin"/>
      <bottom style="thin"/>
      <diagonal/>
    </border>
    <border diagonalDown="false" diagonalUp="false">
      <left/>
      <right/>
      <top style="thin"/>
      <bottom/>
      <diagonal/>
    </border>
  </borders>
  <cellStyleXfs count="21">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xf applyAlignment="true" applyBorder="true" applyFont="true" applyProtection="true" borderId="0" fillId="0" fontId="14" numFmtId="164">
      <alignment horizontal="general" indent="0" shrinkToFit="false" textRotation="0" vertical="bottom" wrapText="false"/>
      <protection hidden="false" locked="true"/>
    </xf>
  </cellStyleXfs>
  <cellXfs count="63">
    <xf applyAlignment="false" applyBorder="false" applyFont="false" applyProtection="false" borderId="0" fillId="0" fontId="0" numFmtId="164" xfId="0">
      <alignment horizontal="general" indent="0" shrinkToFit="false" textRotation="0" vertical="bottom" wrapText="false"/>
      <protection hidden="false" locked="true"/>
    </xf>
    <xf applyAlignment="false" applyBorder="false" applyFont="false" applyProtection="false" borderId="0" fillId="0" fontId="0" numFmtId="164" xfId="0">
      <alignment horizontal="general" indent="0" shrinkToFit="false" textRotation="0" vertical="bottom" wrapText="false"/>
      <protection hidden="false" locked="true"/>
    </xf>
    <xf applyAlignment="true" applyBorder="true" applyFont="false" applyProtection="false" borderId="0" fillId="2" fontId="0" numFmtId="165" xfId="0">
      <alignment horizontal="left" indent="0" shrinkToFit="false" textRotation="0" vertical="bottom" wrapText="false"/>
      <protection hidden="false" locked="true"/>
    </xf>
    <xf applyAlignment="false" applyBorder="false" applyFont="true" applyProtection="false" borderId="0" fillId="0" fontId="4" numFmtId="164" xfId="0">
      <alignment horizontal="general" indent="0" shrinkToFit="false" textRotation="0" vertical="bottom" wrapText="false"/>
      <protection hidden="false" locked="true"/>
    </xf>
    <xf applyAlignment="true" applyBorder="false" applyFont="true" applyProtection="false" borderId="0" fillId="0" fontId="4" numFmtId="164" xfId="0">
      <alignment horizontal="right" indent="0" shrinkToFit="false" textRotation="0" vertical="bottom" wrapText="false"/>
      <protection hidden="false" locked="true"/>
    </xf>
    <xf applyAlignment="false" applyBorder="false" applyFont="true" applyProtection="false" borderId="0" fillId="2" fontId="0" numFmtId="164" xfId="0">
      <alignment horizontal="general" indent="0" shrinkToFit="false" textRotation="0" vertical="bottom" wrapText="false"/>
      <protection hidden="false" locked="true"/>
    </xf>
    <xf applyAlignment="false" applyBorder="false" applyFont="true" applyProtection="false" borderId="0" fillId="0" fontId="5" numFmtId="164" xfId="0">
      <alignment horizontal="general" indent="0" shrinkToFit="false" textRotation="0" vertical="bottom" wrapText="false"/>
      <protection hidden="false" locked="true"/>
    </xf>
    <xf applyAlignment="false" applyBorder="false" applyFont="true" applyProtection="false" borderId="0" fillId="0" fontId="6" numFmtId="164" xfId="0">
      <alignment horizontal="general" indent="0" shrinkToFit="false" textRotation="0" vertical="bottom" wrapText="false"/>
      <protection hidden="false" locked="true"/>
    </xf>
    <xf applyAlignment="true" applyBorder="true" applyFont="true" applyProtection="false" borderId="1" fillId="0" fontId="7" numFmtId="164" xfId="0">
      <alignment horizontal="left" indent="0" shrinkToFit="false" textRotation="0" vertical="bottom" wrapText="false"/>
      <protection hidden="false" locked="true"/>
    </xf>
    <xf applyAlignment="true" applyBorder="true" applyFont="true" applyProtection="false" borderId="0" fillId="0" fontId="8" numFmtId="164" xfId="0">
      <alignment horizontal="right" indent="0" shrinkToFit="false" textRotation="0" vertical="top" wrapText="false"/>
      <protection hidden="false" locked="true"/>
    </xf>
    <xf applyAlignment="true" applyBorder="false" applyFont="true" applyProtection="false" borderId="0" fillId="0" fontId="6" numFmtId="164" xfId="0">
      <alignment horizontal="general" indent="0" shrinkToFit="false" textRotation="0" vertical="center" wrapText="false"/>
      <protection hidden="false" locked="true"/>
    </xf>
    <xf applyAlignment="true" applyBorder="true" applyFont="true" applyProtection="false" borderId="2" fillId="0" fontId="6" numFmtId="164" xfId="0">
      <alignment horizontal="left" indent="0" shrinkToFit="false" textRotation="0" vertical="top" wrapText="true"/>
      <protection hidden="false" locked="true"/>
    </xf>
    <xf applyAlignment="false" applyBorder="true" applyFont="true" applyProtection="false" borderId="2" fillId="0" fontId="6" numFmtId="164" xfId="0">
      <alignment horizontal="general" indent="0" shrinkToFit="false" textRotation="0" vertical="bottom" wrapText="false"/>
      <protection hidden="false" locked="true"/>
    </xf>
    <xf applyAlignment="true" applyBorder="true" applyFont="true" applyProtection="false" borderId="3" fillId="3" fontId="9" numFmtId="166" xfId="0">
      <alignment horizontal="center" indent="0" shrinkToFit="false" textRotation="0" vertical="bottom" wrapText="false"/>
      <protection hidden="false" locked="true"/>
    </xf>
    <xf applyAlignment="false" applyBorder="false" applyFont="true" applyProtection="false" borderId="0" fillId="0" fontId="9" numFmtId="164" xfId="0">
      <alignment horizontal="general" indent="0" shrinkToFit="false" textRotation="0" vertical="bottom" wrapText="false"/>
      <protection hidden="false" locked="true"/>
    </xf>
    <xf applyAlignment="true" applyBorder="true" applyFont="true" applyProtection="false" borderId="3" fillId="3" fontId="9" numFmtId="165" xfId="0">
      <alignment horizontal="left" indent="0" shrinkToFit="false" textRotation="0" vertical="bottom" wrapText="false"/>
      <protection hidden="false" locked="true"/>
    </xf>
    <xf applyAlignment="true" applyBorder="false" applyFont="true" applyProtection="false" borderId="0" fillId="0" fontId="9" numFmtId="165" xfId="0">
      <alignment horizontal="left" indent="0" shrinkToFit="false" textRotation="0" vertical="bottom" wrapText="false"/>
      <protection hidden="false" locked="true"/>
    </xf>
    <xf applyAlignment="true" applyBorder="true" applyFont="true" applyProtection="false" borderId="0" fillId="0" fontId="9" numFmtId="164" xfId="0">
      <alignment horizontal="center" indent="0" shrinkToFit="false" textRotation="0" vertical="bottom" wrapText="false"/>
      <protection hidden="false" locked="true"/>
    </xf>
    <xf applyAlignment="true" applyBorder="true" applyFont="true" applyProtection="false" borderId="3" fillId="0" fontId="4" numFmtId="167" xfId="0">
      <alignment horizontal="center" indent="0" shrinkToFit="false" textRotation="0" vertical="top" wrapText="false"/>
      <protection hidden="false" locked="true"/>
    </xf>
    <xf applyAlignment="true" applyBorder="true" applyFont="true" applyProtection="false" borderId="3" fillId="0" fontId="10" numFmtId="164" xfId="0">
      <alignment horizontal="center" indent="0" shrinkToFit="false" textRotation="90" vertical="top" wrapText="false"/>
      <protection hidden="false" locked="true"/>
    </xf>
    <xf applyAlignment="true" applyBorder="false" applyFont="false" applyProtection="false" borderId="0" fillId="0" fontId="0" numFmtId="167" xfId="0">
      <alignment horizontal="center" indent="0" shrinkToFit="false" textRotation="0" vertical="bottom" wrapText="false"/>
      <protection hidden="false" locked="true"/>
    </xf>
    <xf applyAlignment="false" applyBorder="true" applyFont="true" applyProtection="false" borderId="3" fillId="0" fontId="0" numFmtId="164" xfId="0">
      <alignment horizontal="general" indent="0" shrinkToFit="false" textRotation="0" vertical="bottom" wrapText="false"/>
      <protection hidden="false" locked="true"/>
    </xf>
    <xf applyAlignment="false" applyBorder="false" applyFont="true" applyProtection="false" borderId="0" fillId="0" fontId="0" numFmtId="164" xfId="0">
      <alignment horizontal="general" indent="0" shrinkToFit="false" textRotation="0" vertical="bottom" wrapText="false"/>
      <protection hidden="false" locked="true"/>
    </xf>
    <xf applyAlignment="false" applyBorder="true" applyFont="false" applyProtection="false" borderId="0" fillId="0" fontId="0" numFmtId="164" xfId="0">
      <alignment horizontal="general" indent="0" shrinkToFit="false" textRotation="0" vertical="bottom" wrapText="false"/>
      <protection hidden="false" locked="true"/>
    </xf>
    <xf applyAlignment="true" applyBorder="true" applyFont="true" applyProtection="false" borderId="4" fillId="0" fontId="4" numFmtId="167" xfId="0">
      <alignment horizontal="center" indent="0" shrinkToFit="false" textRotation="0" vertical="top" wrapText="false"/>
      <protection hidden="false" locked="true"/>
    </xf>
    <xf applyAlignment="true" applyBorder="true" applyFont="true" applyProtection="false" borderId="4" fillId="0" fontId="10" numFmtId="164" xfId="0">
      <alignment horizontal="center" indent="0" shrinkToFit="false" textRotation="90" vertical="top" wrapText="false"/>
      <protection hidden="false" locked="true"/>
    </xf>
    <xf applyAlignment="true" applyBorder="true" applyFont="true" applyProtection="false" borderId="4" fillId="0" fontId="6" numFmtId="164" xfId="0">
      <alignment horizontal="general" indent="0" shrinkToFit="false" textRotation="0" vertical="center" wrapText="true"/>
      <protection hidden="false" locked="true"/>
    </xf>
    <xf applyAlignment="false" applyBorder="true" applyFont="false" applyProtection="false" borderId="3" fillId="0" fontId="0" numFmtId="164" xfId="0">
      <alignment horizontal="general" indent="0" shrinkToFit="false" textRotation="0" vertical="bottom" wrapText="false"/>
      <protection hidden="false" locked="true"/>
    </xf>
    <xf applyAlignment="true" applyBorder="false" applyFont="true" applyProtection="false" borderId="0" fillId="0" fontId="11" numFmtId="168" xfId="0">
      <alignment horizontal="general" indent="0" shrinkToFit="false" textRotation="0" vertical="top" wrapText="true"/>
      <protection hidden="false" locked="true"/>
    </xf>
    <xf applyAlignment="false" applyBorder="true" applyFont="false" applyProtection="false" borderId="4" fillId="0" fontId="0" numFmtId="164" xfId="0">
      <alignment horizontal="general" indent="0" shrinkToFit="false" textRotation="0" vertical="bottom" wrapText="false"/>
      <protection hidden="false" locked="true"/>
    </xf>
    <xf applyAlignment="true" applyBorder="false" applyFont="true" applyProtection="false" borderId="0" fillId="0" fontId="0" numFmtId="164" xfId="0">
      <alignment horizontal="general" indent="0" shrinkToFit="false" textRotation="0" vertical="bottom" wrapText="true"/>
      <protection hidden="false" locked="true"/>
    </xf>
    <xf applyAlignment="true" applyBorder="false" applyFont="true" applyProtection="false" borderId="0" fillId="0" fontId="6" numFmtId="164" xfId="0">
      <alignment horizontal="general" indent="0" shrinkToFit="false" textRotation="0" vertical="center" wrapText="true"/>
      <protection hidden="false" locked="true"/>
    </xf>
    <xf applyAlignment="true" applyBorder="false" applyFont="true" applyProtection="false" borderId="0" fillId="0" fontId="4" numFmtId="164" xfId="0">
      <alignment horizontal="general" indent="0" shrinkToFit="false" textRotation="0" vertical="bottom" wrapText="true"/>
      <protection hidden="false" locked="true"/>
    </xf>
    <xf applyAlignment="false" applyBorder="true" applyFont="false" applyProtection="false" borderId="5" fillId="0" fontId="0" numFmtId="164" xfId="0">
      <alignment horizontal="general" indent="0" shrinkToFit="false" textRotation="0" vertical="bottom" wrapText="false"/>
      <protection hidden="false" locked="true"/>
    </xf>
    <xf applyAlignment="true" applyBorder="true" applyFont="true" applyProtection="false" borderId="4" fillId="0" fontId="4" numFmtId="169" xfId="0">
      <alignment horizontal="center" indent="0" shrinkToFit="false" textRotation="0" vertical="top" wrapText="false"/>
      <protection hidden="false" locked="true"/>
    </xf>
    <xf applyAlignment="true" applyBorder="true" applyFont="true" applyProtection="false" borderId="3" fillId="0" fontId="4" numFmtId="169" xfId="0">
      <alignment horizontal="center" indent="0" shrinkToFit="false" textRotation="0" vertical="top" wrapText="false"/>
      <protection hidden="false" locked="true"/>
    </xf>
    <xf applyAlignment="true" applyBorder="true" applyFont="false" applyProtection="false" borderId="3" fillId="0" fontId="0" numFmtId="169" xfId="0">
      <alignment horizontal="center" indent="0" shrinkToFit="false" textRotation="0" vertical="bottom" wrapText="false"/>
      <protection hidden="false" locked="true"/>
    </xf>
    <xf applyAlignment="false" applyBorder="true" applyFont="false" applyProtection="false" borderId="5" fillId="0" fontId="0" numFmtId="167" xfId="0">
      <alignment horizontal="general" indent="0" shrinkToFit="false" textRotation="0" vertical="bottom" wrapText="false"/>
      <protection hidden="false" locked="true"/>
    </xf>
    <xf applyAlignment="true" applyBorder="false" applyFont="true" applyProtection="false" borderId="0" fillId="0" fontId="9" numFmtId="164" xfId="0">
      <alignment horizontal="right" indent="0" shrinkToFit="false" textRotation="0" vertical="bottom" wrapText="false"/>
      <protection hidden="false" locked="true"/>
    </xf>
    <xf applyAlignment="true" applyBorder="false" applyFont="true" applyProtection="false" borderId="0" fillId="0" fontId="9" numFmtId="164" xfId="0">
      <alignment horizontal="center" indent="0" shrinkToFit="false" textRotation="0" vertical="bottom" wrapText="false"/>
      <protection hidden="false" locked="true"/>
    </xf>
    <xf applyAlignment="true" applyBorder="false" applyFont="false" applyProtection="false" borderId="0" fillId="4" fontId="0" numFmtId="164" xfId="0">
      <alignment horizontal="center" indent="0" shrinkToFit="false" textRotation="0" vertical="bottom" wrapText="false"/>
      <protection hidden="false" locked="true"/>
    </xf>
    <xf applyAlignment="true" applyBorder="false" applyFont="false" applyProtection="false" borderId="0" fillId="5" fontId="0" numFmtId="164" xfId="0">
      <alignment horizontal="center" indent="0" shrinkToFit="false" textRotation="0" vertical="bottom" wrapText="false"/>
      <protection hidden="false" locked="true"/>
    </xf>
    <xf applyAlignment="true" applyBorder="false" applyFont="true" applyProtection="false" borderId="0" fillId="0" fontId="12" numFmtId="164" xfId="0">
      <alignment horizontal="right" indent="0" shrinkToFit="false" textRotation="0" vertical="bottom" wrapText="false"/>
      <protection hidden="false" locked="true"/>
    </xf>
    <xf applyAlignment="true" applyBorder="false" applyFont="true" applyProtection="true" borderId="0" fillId="2" fontId="9" numFmtId="165" xfId="0">
      <alignment horizontal="center" indent="0" shrinkToFit="false" textRotation="0" vertical="bottom" wrapText="false"/>
      <protection hidden="false" locked="true"/>
    </xf>
    <xf applyAlignment="false" applyBorder="false" applyFont="true" applyProtection="false" borderId="0" fillId="6" fontId="9" numFmtId="164" xfId="0">
      <alignment horizontal="general" indent="0" shrinkToFit="false" textRotation="0" vertical="bottom" wrapText="false"/>
      <protection hidden="false" locked="true"/>
    </xf>
    <xf applyAlignment="true" applyBorder="false" applyFont="true" applyProtection="false" borderId="0" fillId="0" fontId="9" numFmtId="166" xfId="0">
      <alignment horizontal="center" indent="0" shrinkToFit="false" textRotation="0" vertical="bottom" wrapText="false"/>
      <protection hidden="false" locked="true"/>
    </xf>
    <xf applyAlignment="false" applyBorder="false" applyFont="true" applyProtection="false" borderId="0" fillId="7" fontId="9" numFmtId="164" xfId="0">
      <alignment horizontal="general" indent="0" shrinkToFit="false" textRotation="0" vertical="bottom" wrapText="false"/>
      <protection hidden="false" locked="true"/>
    </xf>
    <xf applyAlignment="true" applyBorder="false" applyFont="true" applyProtection="false" borderId="0" fillId="5" fontId="9" numFmtId="165" xfId="0">
      <alignment horizontal="center" indent="0" shrinkToFit="false" textRotation="0" vertical="bottom" wrapText="false"/>
      <protection hidden="false" locked="true"/>
    </xf>
    <xf applyAlignment="false" applyBorder="false" applyFont="true" applyProtection="false" borderId="0" fillId="8" fontId="9" numFmtId="164" xfId="0">
      <alignment horizontal="general" indent="0" shrinkToFit="false" textRotation="0" vertical="bottom" wrapText="false"/>
      <protection hidden="false" locked="true"/>
    </xf>
    <xf applyAlignment="true" applyBorder="false" applyFont="true" applyProtection="false" borderId="0" fillId="0" fontId="9" numFmtId="165" xfId="0">
      <alignment horizontal="center" indent="0" shrinkToFit="false" textRotation="0" vertical="bottom" wrapText="false"/>
      <protection hidden="false" locked="true"/>
    </xf>
    <xf applyAlignment="false" applyBorder="false" applyFont="true" applyProtection="false" borderId="0" fillId="0" fontId="13" numFmtId="164" xfId="20">
      <alignment horizontal="general" indent="0" shrinkToFit="false" textRotation="0" vertical="bottom" wrapText="false"/>
      <protection hidden="false" locked="true"/>
    </xf>
    <xf applyAlignment="false" applyBorder="false" applyFont="true" applyProtection="false" borderId="0" fillId="8" fontId="13" numFmtId="164" xfId="20">
      <alignment horizontal="general" indent="0" shrinkToFit="false" textRotation="0" vertical="bottom" wrapText="false"/>
      <protection hidden="false" locked="true"/>
    </xf>
    <xf applyAlignment="false" applyBorder="false" applyFont="true" applyProtection="false" borderId="0" fillId="9" fontId="13" numFmtId="164" xfId="20">
      <alignment horizontal="general" indent="0" shrinkToFit="false" textRotation="0" vertical="bottom" wrapText="false"/>
      <protection hidden="false" locked="true"/>
    </xf>
    <xf applyAlignment="false" applyBorder="false" applyFont="true" applyProtection="false" borderId="0" fillId="2" fontId="13" numFmtId="164" xfId="20">
      <alignment horizontal="general" indent="0" shrinkToFit="false" textRotation="0" vertical="bottom" wrapText="false"/>
      <protection hidden="false" locked="true"/>
    </xf>
    <xf applyAlignment="false" applyBorder="false" applyFont="true" applyProtection="false" borderId="0" fillId="10" fontId="13" numFmtId="164" xfId="20">
      <alignment horizontal="general" indent="0" shrinkToFit="false" textRotation="0" vertical="bottom" wrapText="false"/>
      <protection hidden="false" locked="true"/>
    </xf>
    <xf applyAlignment="false" applyBorder="false" applyFont="false" applyProtection="false" borderId="0" fillId="0" fontId="14" numFmtId="170" xfId="20">
      <alignment horizontal="general" indent="0" shrinkToFit="false" textRotation="0" vertical="bottom" wrapText="false"/>
      <protection hidden="false" locked="true"/>
    </xf>
    <xf applyAlignment="false" applyBorder="false" applyFont="true" applyProtection="false" borderId="0" fillId="0" fontId="14" numFmtId="168" xfId="20">
      <alignment horizontal="general" indent="0" shrinkToFit="false" textRotation="0" vertical="bottom" wrapText="false"/>
      <protection hidden="false" locked="true"/>
    </xf>
    <xf applyAlignment="false" applyBorder="false" applyFont="true" applyProtection="false" borderId="0" fillId="8" fontId="14" numFmtId="168" xfId="20">
      <alignment horizontal="general" indent="0" shrinkToFit="false" textRotation="0" vertical="bottom" wrapText="false"/>
      <protection hidden="false" locked="true"/>
    </xf>
    <xf applyAlignment="false" applyBorder="false" applyFont="true" applyProtection="false" borderId="0" fillId="9" fontId="14" numFmtId="168" xfId="20">
      <alignment horizontal="general" indent="0" shrinkToFit="false" textRotation="0" vertical="bottom" wrapText="false"/>
      <protection hidden="false" locked="true"/>
    </xf>
    <xf applyAlignment="false" applyBorder="false" applyFont="true" applyProtection="false" borderId="0" fillId="2" fontId="14" numFmtId="168" xfId="20">
      <alignment horizontal="general" indent="0" shrinkToFit="false" textRotation="0" vertical="bottom" wrapText="false"/>
      <protection hidden="false" locked="true"/>
    </xf>
    <xf applyAlignment="false" applyBorder="false" applyFont="true" applyProtection="false" borderId="0" fillId="10" fontId="14" numFmtId="168" xfId="20">
      <alignment horizontal="general" indent="0" shrinkToFit="false" textRotation="0" vertical="bottom" wrapText="false"/>
      <protection hidden="false" locked="true"/>
    </xf>
    <xf applyAlignment="false" applyBorder="false" applyFont="false" applyProtection="false" borderId="0" fillId="10" fontId="14" numFmtId="164" xfId="20">
      <alignment horizontal="general" indent="0" shrinkToFit="false" textRotation="0" vertical="bottom" wrapText="false"/>
      <protection hidden="false" locked="true"/>
    </xf>
    <xf applyAlignment="false" applyBorder="false" applyFont="true" applyProtection="false" borderId="0" fillId="10" fontId="14" numFmtId="164" xfId="20">
      <alignment horizontal="general" indent="0" shrinkToFit="false" textRotation="0" vertical="bottom" wrapText="false"/>
      <protection hidden="false" locked="true"/>
    </xf>
  </cellXfs>
  <cellStyles count="7">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 builtinId="54" customBuiltin="true" name="Excel Built-in Standard 2" xfId="20"/>
  </cellStyles>
  <dxfs count="1">
    <dxf>
      <font>
        <sz val="10"/>
        <color rgb="FFFFFFFF"/>
        <name val="Arial"/>
        <family val="2"/>
        <charset val="1"/>
      </font>
      <numFmt formatCode="GENERAL" numFmtId="164"/>
      <fill>
        <patternFill>
          <bgColor rgb="FFFFFFFF"/>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19"/>
      <rgbColor rgb="FF800080"/>
      <rgbColor rgb="FF008080"/>
      <rgbColor rgb="FFCCCCCC"/>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83CAFF"/>
      <rgbColor rgb="FFFF99CC"/>
      <rgbColor rgb="FFCC99FF"/>
      <rgbColor rgb="FFFFCC99"/>
      <rgbColor rgb="FF3366FF"/>
      <rgbColor rgb="FF33CCCC"/>
      <rgbColor rgb="FFB3B300"/>
      <rgbColor rgb="FFFFCC00"/>
      <rgbColor rgb="FFFF9900"/>
      <rgbColor rgb="FFFF6633"/>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wmf"/>
</Relationships>
</file>

<file path=xl/drawings/drawing1.xml><?xml version="1.0" encoding="utf-8"?>
<xdr:wsDr xmlns:a="http://schemas.openxmlformats.org/drawingml/2006/main" xmlns:r="http://schemas.openxmlformats.org/officeDocument/2006/relationships" xmlns:xdr="http://schemas.openxmlformats.org/drawingml/2006/spreadsheetDrawing">
  <xdr:twoCellAnchor editAs="absolute">
    <xdr:from>
      <xdr:col>18</xdr:col>
      <xdr:colOff>40680</xdr:colOff>
      <xdr:row>1</xdr:row>
      <xdr:rowOff>152280</xdr:rowOff>
    </xdr:from>
    <xdr:to>
      <xdr:col>19</xdr:col>
      <xdr:colOff>53280</xdr:colOff>
      <xdr:row>4</xdr:row>
      <xdr:rowOff>1254240</xdr:rowOff>
    </xdr:to>
    <xdr:pic>
      <xdr:nvPicPr>
        <xdr:cNvPr descr="" id="0" name="Graphics 2"/>
        <xdr:cNvPicPr/>
      </xdr:nvPicPr>
      <xdr:blipFill>
        <a:blip r:embed="rId1"/>
        <a:stretch>
          <a:fillRect/>
        </a:stretch>
      </xdr:blipFill>
      <xdr:spPr>
        <a:xfrm>
          <a:off x="8812440" y="313920"/>
          <a:ext cx="1453320" cy="1390320"/>
        </a:xfrm>
        <a:prstGeom prst="rect">
          <a:avLst/>
        </a:prstGeom>
        <a:ln>
          <a:noFill/>
        </a:ln>
      </xdr:spPr>
    </xdr:pic>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V28"/>
  <sheetViews>
    <sheetView colorId="64" defaultGridColor="true" rightToLeft="false" showFormulas="false" showGridLines="true" showOutlineSymbols="true" showRowColHeaders="true" showZeros="true" tabSelected="true" topLeftCell="A1" view="normal" windowProtection="true" workbookViewId="0" zoomScale="150" zoomScaleNormal="150" zoomScalePageLayoutView="100">
      <pane activePane="bottomLeft" state="frozen" topLeftCell="A3" xSplit="0" ySplit="2"/>
      <selection activeCell="A1" activeCellId="0" pane="topLeft" sqref="A1"/>
      <selection activeCell="A2" activeCellId="0" pane="bottomLeft" sqref="A2"/>
    </sheetView>
  </sheetViews>
  <sheetFormatPr defaultRowHeight="12.75"/>
  <cols>
    <col collapsed="false" hidden="false" max="1" min="1" style="0" width="3.86224489795918"/>
    <col collapsed="false" hidden="false" max="2" min="2" style="0" width="1.5765306122449"/>
    <col collapsed="false" hidden="false" max="3" min="3" style="0" width="3.86224489795918"/>
    <col collapsed="false" hidden="false" max="4" min="4" style="0" width="1"/>
    <col collapsed="false" hidden="false" max="5" min="5" style="0" width="15.2908163265306"/>
    <col collapsed="false" hidden="false" max="6" min="6" style="0" width="1"/>
    <col collapsed="false" hidden="false" max="7" min="7" style="0" width="15.2908163265306"/>
    <col collapsed="false" hidden="false" max="8" min="8" style="0" width="1"/>
    <col collapsed="false" hidden="false" max="9" min="9" style="0" width="15.2908163265306"/>
    <col collapsed="false" hidden="false" max="10" min="10" style="0" width="1"/>
    <col collapsed="false" hidden="false" max="11" min="11" style="0" width="15.2908163265306"/>
    <col collapsed="false" hidden="false" max="12" min="12" style="0" width="1"/>
    <col collapsed="false" hidden="false" max="13" min="13" style="0" width="15.2908163265306"/>
    <col collapsed="false" hidden="false" max="14" min="14" style="0" width="1"/>
    <col collapsed="false" hidden="false" max="15" min="15" style="0" width="15.2908163265306"/>
    <col collapsed="false" hidden="false" max="16" min="16" style="0" width="1"/>
    <col collapsed="false" hidden="false" max="17" min="17" style="0" width="15.2908163265306"/>
    <col collapsed="false" hidden="false" max="18" min="18" style="0" width="1"/>
    <col collapsed="false" hidden="false" max="19" min="19" style="0" width="20.4183673469388"/>
    <col collapsed="false" hidden="false" max="20" min="20" style="0" width="5.42857142857143"/>
    <col collapsed="false" hidden="false" max="23" min="21" style="0" width="5.13775510204082"/>
    <col collapsed="false" hidden="false" max="1025" min="24" style="0" width="11.5714285714286"/>
  </cols>
  <sheetData>
    <row collapsed="false" customFormat="false" customHeight="false" hidden="false" ht="12.75" outlineLevel="0" r="1">
      <c r="A1" s="0" t="s">
        <v>0</v>
      </c>
      <c r="E1" s="0" t="n">
        <v>1</v>
      </c>
      <c r="G1" s="1" t="n">
        <f aca="false">E1+1</f>
        <v>2</v>
      </c>
      <c r="I1" s="1" t="n">
        <f aca="false">G1+1</f>
        <v>3</v>
      </c>
      <c r="K1" s="1" t="n">
        <f aca="false">I1+1</f>
        <v>4</v>
      </c>
      <c r="M1" s="1" t="n">
        <f aca="false">K1+1</f>
        <v>5</v>
      </c>
      <c r="O1" s="1" t="n">
        <f aca="false">M1+1</f>
        <v>6</v>
      </c>
      <c r="Q1" s="1" t="n">
        <f aca="false">O1+1</f>
        <v>7</v>
      </c>
      <c r="S1" s="0" t="s">
        <v>1</v>
      </c>
      <c r="U1" s="0" t="s">
        <v>2</v>
      </c>
    </row>
    <row collapsed="false" customFormat="false" customHeight="false" hidden="false" ht="12.75" outlineLevel="0" r="2">
      <c r="A2" s="2" t="n">
        <v>41643</v>
      </c>
      <c r="B2" s="2"/>
      <c r="C2" s="2"/>
      <c r="D2" s="2"/>
      <c r="E2" s="3" t="s">
        <v>3</v>
      </c>
      <c r="Q2" s="4" t="s">
        <v>4</v>
      </c>
      <c r="S2" s="5" t="s">
        <v>5</v>
      </c>
      <c r="V2" s="0" t="s">
        <v>6</v>
      </c>
    </row>
    <row collapsed="false" customFormat="false" customHeight="true" hidden="true" ht="1.35" outlineLevel="0" r="3">
      <c r="E3" s="6"/>
    </row>
    <row collapsed="false" customFormat="false" customHeight="true" hidden="false" ht="9.95" outlineLevel="0" r="4">
      <c r="A4" s="7"/>
      <c r="B4" s="7"/>
      <c r="C4" s="7"/>
      <c r="D4" s="7"/>
      <c r="E4" s="8" t="e">
        <f aca="false">INDEX(['file:///home/martin/_kalender_bau/basics/basic_template_2014/home/martin/_calender_bau_14/_calender_bau_14/wolfgang_calendar_new/calender_2014/bearb2014/bearbeitet_agr_nt_mak003.ods']zuordschluessel!$l$11:$l$8010,MATCH(E$9,['file:///home/martin/_kalender_bau/basics/basic_template_2014/home/martin/_calender_bau_14/_calender_bau_14/wolfgang_calendar_new/calender_2014/bearb2014/bearbeitet_agr_nt_mak003.ods']zuordschluessel!$k$11:$k$8010,0),1)</f>
        <v>#VALUE!</v>
      </c>
      <c r="F4" s="7"/>
      <c r="G4" s="8" t="e">
        <f aca="false">INDEX(['file:///home/martin/_kalender_bau/basics/basic_template_2014/home/martin/_calender_bau_14/_calender_bau_14/wolfgang_calendar_new/calender_2014/bearb2014/bearbeitet_agr_nt_mak003.ods']zuordschluessel!$l$11:$l$8010,MATCH(G$9,['file:///home/martin/_kalender_bau/basics/basic_template_2014/home/martin/_calender_bau_14/_calender_bau_14/wolfgang_calendar_new/calender_2014/bearb2014/bearbeitet_agr_nt_mak003.ods']zuordschluessel!$k$11:$k$8010,0),1)</f>
        <v>#VALUE!</v>
      </c>
      <c r="H4" s="7"/>
      <c r="I4" s="8" t="e">
        <f aca="false">INDEX(['file:///home/martin/_kalender_bau/basics/basic_template_2014/home/martin/_calender_bau_14/_calender_bau_14/wolfgang_calendar_new/calender_2014/bearb2014/bearbeitet_agr_nt_mak003.ods']zuordschluessel!$l$11:$l$8010,MATCH(I$9,['file:///home/martin/_kalender_bau/basics/basic_template_2014/home/martin/_calender_bau_14/_calender_bau_14/wolfgang_calendar_new/calender_2014/bearb2014/bearbeitet_agr_nt_mak003.ods']zuordschluessel!$k$11:$k$8010,0),1)</f>
        <v>#VALUE!</v>
      </c>
      <c r="J4" s="7"/>
      <c r="K4" s="8" t="e">
        <f aca="false">INDEX(['file:///home/martin/_kalender_bau/basics/basic_template_2014/home/martin/_calender_bau_14/_calender_bau_14/wolfgang_calendar_new/calender_2014/bearb2014/bearbeitet_agr_nt_mak003.ods']zuordschluessel!$l$11:$l$8010,MATCH(K$9,['file:///home/martin/_kalender_bau/basics/basic_template_2014/home/martin/_calender_bau_14/_calender_bau_14/wolfgang_calendar_new/calender_2014/bearb2014/bearbeitet_agr_nt_mak003.ods']zuordschluessel!$k$11:$k$8010,0),1)</f>
        <v>#VALUE!</v>
      </c>
      <c r="L4" s="7"/>
      <c r="M4" s="8" t="e">
        <f aca="false">INDEX(['file:///home/martin/_kalender_bau/basics/basic_template_2014/home/martin/_calender_bau_14/_calender_bau_14/wolfgang_calendar_new/calender_2014/bearb2014/bearbeitet_agr_nt_mak003.ods']zuordschluessel!$l$11:$l$8010,MATCH(M$9,['file:///home/martin/_kalender_bau/basics/basic_template_2014/home/martin/_calender_bau_14/_calender_bau_14/wolfgang_calendar_new/calender_2014/bearb2014/bearbeitet_agr_nt_mak003.ods']zuordschluessel!$k$11:$k$8010,0),1)</f>
        <v>#VALUE!</v>
      </c>
      <c r="N4" s="7"/>
      <c r="O4" s="8" t="e">
        <f aca="false">INDEX(['file:///home/martin/_kalender_bau/basics/basic_template_2014/home/martin/_calender_bau_14/_calender_bau_14/wolfgang_calendar_new/calender_2014/bearb2014/bearbeitet_agr_nt_mak003.ods']zuordschluessel!$l$11:$l$8010,MATCH(O$9,['file:///home/martin/_kalender_bau/basics/basic_template_2014/home/martin/_calender_bau_14/_calender_bau_14/wolfgang_calendar_new/calender_2014/bearb2014/bearbeitet_agr_nt_mak003.ods']zuordschluessel!$k$11:$k$8010,0),1)</f>
        <v>#VALUE!</v>
      </c>
      <c r="P4" s="7"/>
      <c r="Q4" s="8" t="e">
        <f aca="false">INDEX(['file:///home/martin/_kalender_bau/basics/basic_template_2014/home/martin/_calender_bau_14/_calender_bau_14/wolfgang_calendar_new/calender_2014/bearb2014/bearbeitet_agr_nt_mak003.ods']zuordschluessel!$l$11:$l$8010,MATCH(Q$9,['file:///home/martin/_kalender_bau/basics/basic_template_2014/home/martin/_calender_bau_14/_calender_bau_14/wolfgang_calendar_new/calender_2014/bearb2014/bearbeitet_agr_nt_mak003.ods']zuordschluessel!$k$11:$k$8010,0),1)</f>
        <v>#VALUE!</v>
      </c>
      <c r="S4" s="9"/>
    </row>
    <row collapsed="false" customFormat="true" customHeight="true" hidden="false" ht="99.2" outlineLevel="0" r="5" s="7">
      <c r="A5" s="10"/>
      <c r="C5" s="10"/>
      <c r="E5" s="11" t="e">
        <f aca="false">INDEX(['file:///home/martin/_kalender_bau/basics/basic_template_2014/home/martin/_calender_bau_14/_calender_bau_14/wolfgang_calendar_new/calender_2014/bearb2014/bearbeitet_agr_nt_mak003.ods']zuordschluessel!$al$11:$ap$8010,MATCH(E$9,['file:///home/martin/_kalender_bau/basics/basic_template_2014/home/martin/_calender_bau_14/_calender_bau_14/wolfgang_calendar_new/calender_2014/bearb2014/bearbeitet_agr_nt_mak003.ods']zuordschluessel!$k$11:$k$8010,0),1)</f>
        <v>#VALUE!</v>
      </c>
      <c r="G5" s="11" t="e">
        <f aca="false">INDEX(['file:///home/martin/_kalender_bau/basics/basic_template_2014/home/martin/_calender_bau_14/_calender_bau_14/wolfgang_calendar_new/calender_2014/bearb2014/bearbeitet_agr_nt_mak003.ods']zuordschluessel!$al$11:$ap$8010,MATCH(G$9,['file:///home/martin/_kalender_bau/basics/basic_template_2014/home/martin/_calender_bau_14/_calender_bau_14/wolfgang_calendar_new/calender_2014/bearb2014/bearbeitet_agr_nt_mak003.ods']zuordschluessel!$k$11:$k$8010,0),1)</f>
        <v>#VALUE!</v>
      </c>
      <c r="I5" s="11" t="e">
        <f aca="false">INDEX(['file:///home/martin/_kalender_bau/basics/basic_template_2014/home/martin/_calender_bau_14/_calender_bau_14/wolfgang_calendar_new/calender_2014/bearb2014/bearbeitet_agr_nt_mak003.ods']zuordschluessel!$al$11:$ap$8010,MATCH(I$9,['file:///home/martin/_kalender_bau/basics/basic_template_2014/home/martin/_calender_bau_14/_calender_bau_14/wolfgang_calendar_new/calender_2014/bearb2014/bearbeitet_agr_nt_mak003.ods']zuordschluessel!$k$11:$k$8010,0),1)</f>
        <v>#VALUE!</v>
      </c>
      <c r="K5" s="11" t="e">
        <f aca="false">INDEX(['file:///home/martin/_kalender_bau/basics/basic_template_2014/home/martin/_calender_bau_14/_calender_bau_14/wolfgang_calendar_new/calender_2014/bearb2014/bearbeitet_agr_nt_mak003.ods']zuordschluessel!$al$11:$ap$8010,MATCH(K$9,['file:///home/martin/_kalender_bau/basics/basic_template_2014/home/martin/_calender_bau_14/_calender_bau_14/wolfgang_calendar_new/calender_2014/bearb2014/bearbeitet_agr_nt_mak003.ods']zuordschluessel!$k$11:$k$8010,0),1)</f>
        <v>#VALUE!</v>
      </c>
      <c r="M5" s="11" t="e">
        <f aca="false">INDEX(['file:///home/martin/_kalender_bau/basics/basic_template_2014/home/martin/_calender_bau_14/_calender_bau_14/wolfgang_calendar_new/calender_2014/bearb2014/bearbeitet_agr_nt_mak003.ods']zuordschluessel!$al$11:$ap$8010,MATCH(M$9,['file:///home/martin/_kalender_bau/basics/basic_template_2014/home/martin/_calender_bau_14/_calender_bau_14/wolfgang_calendar_new/calender_2014/bearb2014/bearbeitet_agr_nt_mak003.ods']zuordschluessel!$k$11:$k$8010,0),1)</f>
        <v>#VALUE!</v>
      </c>
      <c r="O5" s="11" t="e">
        <f aca="false">INDEX(['file:///home/martin/_kalender_bau/basics/basic_template_2014/home/martin/_calender_bau_14/_calender_bau_14/wolfgang_calendar_new/calender_2014/bearb2014/bearbeitet_agr_nt_mak003.ods']zuordschluessel!$al$11:$ap$8010,MATCH(O$9,['file:///home/martin/_kalender_bau/basics/basic_template_2014/home/martin/_calender_bau_14/_calender_bau_14/wolfgang_calendar_new/calender_2014/bearb2014/bearbeitet_agr_nt_mak003.ods']zuordschluessel!$k$11:$k$8010,0),1)</f>
        <v>#VALUE!</v>
      </c>
      <c r="Q5" s="11" t="e">
        <f aca="false">INDEX(['file:///home/martin/_kalender_bau/basics/basic_template_2014/home/martin/_calender_bau_14/_calender_bau_14/wolfgang_calendar_new/calender_2014/bearb2014/bearbeitet_agr_nt_mak003.ods']zuordschluessel!$al$11:$ap$8010,MATCH(Q$9,['file:///home/martin/_kalender_bau/basics/basic_template_2014/home/martin/_calender_bau_14/_calender_bau_14/wolfgang_calendar_new/calender_2014/bearb2014/bearbeitet_agr_nt_mak003.ods']zuordschluessel!$k$11:$k$8010,0),1)</f>
        <v>#VALUE!</v>
      </c>
      <c r="S5" s="9"/>
    </row>
    <row collapsed="false" customFormat="false" customHeight="true" hidden="true" ht="5.65" outlineLevel="0" r="6">
      <c r="B6" s="7"/>
      <c r="D6" s="7"/>
      <c r="E6" s="12"/>
      <c r="G6" s="12"/>
      <c r="I6" s="12"/>
      <c r="K6" s="12"/>
      <c r="M6" s="12"/>
      <c r="O6" s="12"/>
      <c r="Q6" s="12"/>
      <c r="S6" s="9"/>
    </row>
    <row collapsed="false" customFormat="false" customHeight="false" hidden="false" ht="12.75" outlineLevel="0" r="8">
      <c r="A8" s="13" t="n">
        <f aca="false">CONCATENATE(INDEX(nrKwName,1,nrSprachSpalte)," ",TEXT(nrKalenderWoche,"00"))</f>
        <v>0</v>
      </c>
      <c r="B8" s="13"/>
      <c r="C8" s="13"/>
      <c r="D8" s="14"/>
      <c r="E8" s="15" t="n">
        <f aca="false">INDEX(nrWochenTage,E$1,nrSprachSpalte)</f>
        <v>0</v>
      </c>
      <c r="F8" s="16"/>
      <c r="G8" s="15" t="n">
        <f aca="false">INDEX(nrWochenTage,G$1,nrSprachSpalte)</f>
        <v>0</v>
      </c>
      <c r="H8" s="16"/>
      <c r="I8" s="15" t="n">
        <f aca="false">INDEX(nrWochenTage,I$1,nrSprachSpalte)</f>
        <v>0</v>
      </c>
      <c r="J8" s="16"/>
      <c r="K8" s="15" t="n">
        <f aca="false">INDEX(nrWochenTage,K$1,nrSprachSpalte)</f>
        <v>0</v>
      </c>
      <c r="L8" s="16"/>
      <c r="M8" s="15" t="n">
        <f aca="false">INDEX(nrWochenTage,M$1,nrSprachSpalte)</f>
        <v>0</v>
      </c>
      <c r="N8" s="16"/>
      <c r="O8" s="15" t="n">
        <f aca="false">INDEX(nrWochenTage,O$1,nrSprachSpalte)</f>
        <v>0</v>
      </c>
      <c r="P8" s="16"/>
      <c r="Q8" s="15" t="n">
        <f aca="false">INDEX(nrWochenTage,Q$1,nrSprachSpalte)</f>
        <v>0</v>
      </c>
      <c r="S8" s="15" t="n">
        <f aca="false">INDEX(nrWochenSpaltenKopf,1,nrSprachSpalte)</f>
        <v>0</v>
      </c>
    </row>
    <row collapsed="false" customFormat="false" customHeight="false" hidden="false" ht="12.75" outlineLevel="0" r="9">
      <c r="A9" s="17" t="n">
        <f aca="false">YEAR(A2)</f>
        <v>2014</v>
      </c>
      <c r="B9" s="17"/>
      <c r="C9" s="17"/>
      <c r="D9" s="14"/>
      <c r="E9" s="16" t="n">
        <f aca="false">INDEX(nrTageDerWoche,E$1,1)</f>
        <v>41638</v>
      </c>
      <c r="F9" s="16"/>
      <c r="G9" s="16" t="e">
        <f aca="false">INDEX(nrTageDerWoche,G$1,1)</f>
        <v>#NAME?</v>
      </c>
      <c r="H9" s="16"/>
      <c r="I9" s="16" t="e">
        <f aca="false">INDEX(nrTageDerWoche,I$1,1)</f>
        <v>#NAME?</v>
      </c>
      <c r="J9" s="16"/>
      <c r="K9" s="16" t="e">
        <f aca="false">INDEX(nrTageDerWoche,K$1,1)</f>
        <v>#NAME?</v>
      </c>
      <c r="L9" s="16"/>
      <c r="M9" s="16" t="e">
        <f aca="false">INDEX(nrTageDerWoche,M$1,1)</f>
        <v>#NAME?</v>
      </c>
      <c r="N9" s="16"/>
      <c r="O9" s="16" t="e">
        <f aca="false">INDEX(nrTageDerWoche,O$1,1)</f>
        <v>#NAME?</v>
      </c>
      <c r="P9" s="16"/>
      <c r="Q9" s="16" t="e">
        <f aca="false">INDEX(nrTageDerWoche,Q$1,1)</f>
        <v>#NAME?</v>
      </c>
      <c r="S9" s="14" t="e">
        <f aca="false">CONCATENATE(TEXT(E9,"JJJJ-MM-TT")," | ",TEXT(Q9,"MM-TT"))</f>
        <v>#NAME?</v>
      </c>
      <c r="U9" s="0" t="s">
        <v>7</v>
      </c>
    </row>
    <row collapsed="false" customFormat="false" customHeight="true" hidden="false" ht="14.1" outlineLevel="0" r="10">
      <c r="A10" s="18" t="n">
        <f aca="false">1/4</f>
        <v>0.25</v>
      </c>
      <c r="B10" s="19" t="s">
        <v>8</v>
      </c>
      <c r="C10" s="18" t="n">
        <f aca="false">A10+1/24</f>
        <v>0.291666666666667</v>
      </c>
      <c r="D10" s="20"/>
      <c r="E10" s="21"/>
      <c r="F10" s="22"/>
      <c r="G10" s="21"/>
      <c r="H10" s="22"/>
      <c r="I10" s="21"/>
      <c r="J10" s="22"/>
      <c r="K10" s="21"/>
      <c r="L10" s="22"/>
      <c r="M10" s="21"/>
      <c r="N10" s="22"/>
      <c r="O10" s="21"/>
      <c r="P10" s="22"/>
      <c r="Q10" s="21"/>
      <c r="S10" s="23"/>
      <c r="U10" s="0" t="s">
        <v>9</v>
      </c>
    </row>
    <row collapsed="false" customFormat="false" customHeight="true" hidden="false" ht="27" outlineLevel="0" r="11">
      <c r="A11" s="24" t="n">
        <f aca="false">A10+1/24</f>
        <v>0.291666666666667</v>
      </c>
      <c r="B11" s="25" t="str">
        <f aca="false">B10</f>
        <v>bis</v>
      </c>
      <c r="C11" s="24" t="n">
        <f aca="false">A11+1/24</f>
        <v>0.333333333333333</v>
      </c>
      <c r="D11" s="1" t="e">
        <f aca="false">MATCH(E9,Datum,0)</f>
        <v>#N/A</v>
      </c>
      <c r="E11" s="26" t="e">
        <f aca="false">INDEX(Losungsvers,D11)</f>
        <v>#N/A</v>
      </c>
      <c r="F11" s="0" t="e">
        <f aca="false">MATCH(G9,Datum,0)</f>
        <v>#NAME?</v>
      </c>
      <c r="G11" s="26" t="e">
        <f aca="false">INDEX(Losungsvers,F11)</f>
        <v>#NAME?</v>
      </c>
      <c r="H11" s="0" t="e">
        <f aca="false">MATCH(I9,Datum,0)</f>
        <v>#NAME?</v>
      </c>
      <c r="I11" s="26" t="e">
        <f aca="false">INDEX(Losungsvers,H11)</f>
        <v>#NAME?</v>
      </c>
      <c r="J11" s="0" t="e">
        <f aca="false">MATCH(K9,Datum,0)</f>
        <v>#NAME?</v>
      </c>
      <c r="K11" s="26" t="e">
        <f aca="false">INDEX(Losungsvers,J11)</f>
        <v>#NAME?</v>
      </c>
      <c r="L11" s="0" t="e">
        <f aca="false">MATCH(M9,Datum,0)</f>
        <v>#NAME?</v>
      </c>
      <c r="M11" s="26" t="e">
        <f aca="false">INDEX(Losungsvers,L11)</f>
        <v>#NAME?</v>
      </c>
      <c r="N11" s="0" t="e">
        <f aca="false">MATCH(O9,Datum,0)</f>
        <v>#NAME?</v>
      </c>
      <c r="O11" s="26" t="e">
        <f aca="false">INDEX(Losungsvers,N11)</f>
        <v>#NAME?</v>
      </c>
      <c r="P11" s="0" t="e">
        <f aca="false">MATCH(Q9,Datum,0)</f>
        <v>#NAME?</v>
      </c>
      <c r="Q11" s="26" t="e">
        <f aca="false">INDEX(Losungsvers,P11)</f>
        <v>#NAME?</v>
      </c>
      <c r="S11" s="27"/>
      <c r="U11" s="0" t="s">
        <v>10</v>
      </c>
    </row>
    <row collapsed="false" customFormat="false" customHeight="true" hidden="false" ht="99.2" outlineLevel="0" r="12">
      <c r="A12" s="24" t="n">
        <f aca="false">A11+1/24</f>
        <v>0.333333333333333</v>
      </c>
      <c r="B12" s="25" t="str">
        <f aca="false">B11</f>
        <v>bis</v>
      </c>
      <c r="C12" s="24" t="n">
        <f aca="false">A12+1/24</f>
        <v>0.375</v>
      </c>
      <c r="D12" s="20"/>
      <c r="E12" s="28" t="e">
        <f aca="false">INDEX(Losungstext,D11)</f>
        <v>#N/A</v>
      </c>
      <c r="G12" s="28" t="e">
        <f aca="false">INDEX(Losungstext,F11)</f>
        <v>#NAME?</v>
      </c>
      <c r="I12" s="28" t="e">
        <f aca="false">INDEX(Losungstext,H11)</f>
        <v>#NAME?</v>
      </c>
      <c r="K12" s="28" t="e">
        <f aca="false">INDEX(Losungstext,J11)</f>
        <v>#NAME?</v>
      </c>
      <c r="M12" s="28" t="e">
        <f aca="false">INDEX(Losungstext,L11)</f>
        <v>#NAME?</v>
      </c>
      <c r="O12" s="28" t="e">
        <f aca="false">INDEX(Losungstext,N11)</f>
        <v>#NAME?</v>
      </c>
      <c r="Q12" s="28" t="e">
        <f aca="false">INDEX(Losungstext,P11)</f>
        <v>#NAME?</v>
      </c>
      <c r="S12" s="29"/>
      <c r="V12" s="30" t="s">
        <v>11</v>
      </c>
    </row>
    <row collapsed="false" customFormat="false" customHeight="true" hidden="false" ht="27" outlineLevel="0" r="13">
      <c r="A13" s="24" t="n">
        <f aca="false">A12+1/24</f>
        <v>0.375</v>
      </c>
      <c r="B13" s="25" t="str">
        <f aca="false">B12</f>
        <v>bis</v>
      </c>
      <c r="C13" s="24" t="n">
        <f aca="false">A13+1/24</f>
        <v>0.416666666666667</v>
      </c>
      <c r="D13" s="20"/>
      <c r="E13" s="26" t="e">
        <f aca="false">INDEX(Lehrtextvers,D11)</f>
        <v>#N/A</v>
      </c>
      <c r="F13" s="31"/>
      <c r="G13" s="26" t="e">
        <f aca="false">INDEX(Lehrtextvers,F11)</f>
        <v>#NAME?</v>
      </c>
      <c r="H13" s="31"/>
      <c r="I13" s="26" t="e">
        <f aca="false">INDEX(Lehrtextvers,H11)</f>
        <v>#NAME?</v>
      </c>
      <c r="J13" s="31"/>
      <c r="K13" s="26" t="e">
        <f aca="false">INDEX(Lehrtextvers,J11)</f>
        <v>#NAME?</v>
      </c>
      <c r="L13" s="31"/>
      <c r="M13" s="26" t="e">
        <f aca="false">INDEX(Lehrtextvers,L11)</f>
        <v>#NAME?</v>
      </c>
      <c r="N13" s="31"/>
      <c r="O13" s="26" t="e">
        <f aca="false">INDEX(Lehrtextvers,N11)</f>
        <v>#NAME?</v>
      </c>
      <c r="P13" s="31"/>
      <c r="Q13" s="26" t="e">
        <f aca="false">INDEX(Lehrtextvers,P11)</f>
        <v>#NAME?</v>
      </c>
      <c r="S13" s="29"/>
      <c r="V13" s="30" t="s">
        <v>12</v>
      </c>
    </row>
    <row collapsed="false" customFormat="false" customHeight="true" hidden="false" ht="99.2" outlineLevel="0" r="14">
      <c r="A14" s="24" t="n">
        <f aca="false">A13+1/24</f>
        <v>0.416666666666667</v>
      </c>
      <c r="B14" s="25" t="str">
        <f aca="false">B13</f>
        <v>bis</v>
      </c>
      <c r="C14" s="24" t="n">
        <f aca="false">A14+1/24</f>
        <v>0.458333333333333</v>
      </c>
      <c r="D14" s="20"/>
      <c r="E14" s="28" t="e">
        <f aca="false">INDEX(Lehrtext,D11)</f>
        <v>#N/A</v>
      </c>
      <c r="G14" s="28" t="e">
        <f aca="false">INDEX(Lehrtext,F11)</f>
        <v>#NAME?</v>
      </c>
      <c r="I14" s="28" t="e">
        <f aca="false">INDEX(Lehrtext,H11)</f>
        <v>#NAME?</v>
      </c>
      <c r="K14" s="28" t="e">
        <f aca="false">INDEX(Lehrtext,J11)</f>
        <v>#NAME?</v>
      </c>
      <c r="M14" s="28" t="e">
        <f aca="false">INDEX(Lehrtext,L11)</f>
        <v>#NAME?</v>
      </c>
      <c r="O14" s="28" t="e">
        <f aca="false">INDEX(Lehrtext,N11)</f>
        <v>#NAME?</v>
      </c>
      <c r="Q14" s="28" t="e">
        <f aca="false">INDEX(Lehrtext,P11)</f>
        <v>#NAME?</v>
      </c>
      <c r="S14" s="29"/>
      <c r="U14" s="32" t="s">
        <v>13</v>
      </c>
    </row>
    <row collapsed="false" customFormat="false" customHeight="true" hidden="false" ht="28.35" outlineLevel="0" r="15">
      <c r="A15" s="24" t="n">
        <f aca="false">A14+1/24</f>
        <v>0.458333333333333</v>
      </c>
      <c r="B15" s="25" t="str">
        <f aca="false">B14</f>
        <v>bis</v>
      </c>
      <c r="C15" s="24" t="n">
        <f aca="false">A15+1/24</f>
        <v>0.5</v>
      </c>
      <c r="D15" s="20"/>
      <c r="E15" s="29"/>
      <c r="G15" s="29"/>
      <c r="I15" s="29"/>
      <c r="K15" s="29"/>
      <c r="M15" s="29"/>
      <c r="O15" s="29"/>
      <c r="Q15" s="29"/>
      <c r="S15" s="29"/>
    </row>
    <row collapsed="false" customFormat="false" customHeight="true" hidden="false" ht="28.35" outlineLevel="0" r="16">
      <c r="A16" s="24" t="n">
        <f aca="false">A15+1/24</f>
        <v>0.5</v>
      </c>
      <c r="B16" s="25" t="str">
        <f aca="false">B15</f>
        <v>bis</v>
      </c>
      <c r="C16" s="24" t="n">
        <f aca="false">A16+1/24</f>
        <v>0.541666666666667</v>
      </c>
      <c r="D16" s="20"/>
      <c r="E16" s="29"/>
      <c r="G16" s="29"/>
      <c r="I16" s="29"/>
      <c r="K16" s="29"/>
      <c r="M16" s="29"/>
      <c r="O16" s="29"/>
      <c r="Q16" s="29"/>
      <c r="S16" s="29"/>
    </row>
    <row collapsed="false" customFormat="false" customHeight="true" hidden="false" ht="28.35" outlineLevel="0" r="17">
      <c r="A17" s="24" t="n">
        <f aca="false">A16+1/24</f>
        <v>0.541666666666667</v>
      </c>
      <c r="B17" s="25" t="str">
        <f aca="false">B16</f>
        <v>bis</v>
      </c>
      <c r="C17" s="24" t="n">
        <f aca="false">A17+1/24</f>
        <v>0.583333333333333</v>
      </c>
      <c r="D17" s="20"/>
      <c r="E17" s="29"/>
      <c r="G17" s="29"/>
      <c r="I17" s="29"/>
      <c r="K17" s="29"/>
      <c r="M17" s="29"/>
      <c r="O17" s="29"/>
      <c r="Q17" s="29"/>
      <c r="S17" s="29"/>
    </row>
    <row collapsed="false" customFormat="false" customHeight="true" hidden="false" ht="28.35" outlineLevel="0" r="18">
      <c r="A18" s="24" t="n">
        <f aca="false">A17+1/24</f>
        <v>0.583333333333333</v>
      </c>
      <c r="B18" s="25" t="str">
        <f aca="false">B17</f>
        <v>bis</v>
      </c>
      <c r="C18" s="24" t="n">
        <f aca="false">A18+1/24</f>
        <v>0.625</v>
      </c>
      <c r="D18" s="20"/>
      <c r="E18" s="29"/>
      <c r="G18" s="29"/>
      <c r="I18" s="29"/>
      <c r="K18" s="29"/>
      <c r="M18" s="29"/>
      <c r="O18" s="29"/>
      <c r="Q18" s="29"/>
      <c r="S18" s="29"/>
    </row>
    <row collapsed="false" customFormat="false" customHeight="true" hidden="false" ht="28.35" outlineLevel="0" r="19">
      <c r="A19" s="24" t="n">
        <f aca="false">A18+1/24</f>
        <v>0.625</v>
      </c>
      <c r="B19" s="25" t="str">
        <f aca="false">B18</f>
        <v>bis</v>
      </c>
      <c r="C19" s="24" t="n">
        <f aca="false">A19+1/24</f>
        <v>0.666666666666667</v>
      </c>
      <c r="D19" s="20"/>
      <c r="E19" s="29"/>
      <c r="G19" s="29"/>
      <c r="I19" s="29"/>
      <c r="K19" s="29"/>
      <c r="M19" s="29"/>
      <c r="O19" s="29"/>
      <c r="Q19" s="29"/>
      <c r="S19" s="29"/>
    </row>
    <row collapsed="false" customFormat="false" customHeight="true" hidden="false" ht="28.35" outlineLevel="0" r="20">
      <c r="A20" s="24" t="n">
        <f aca="false">A19+1/24</f>
        <v>0.666666666666667</v>
      </c>
      <c r="B20" s="25" t="str">
        <f aca="false">B19</f>
        <v>bis</v>
      </c>
      <c r="C20" s="24" t="n">
        <f aca="false">A20+1/24</f>
        <v>0.708333333333333</v>
      </c>
      <c r="D20" s="20"/>
      <c r="E20" s="29"/>
      <c r="G20" s="29"/>
      <c r="I20" s="29"/>
      <c r="K20" s="29"/>
      <c r="M20" s="29"/>
      <c r="O20" s="29"/>
      <c r="Q20" s="29"/>
      <c r="S20" s="29"/>
    </row>
    <row collapsed="false" customFormat="false" customHeight="true" hidden="false" ht="28.35" outlineLevel="0" r="21">
      <c r="A21" s="24" t="n">
        <f aca="false">A20+1/24</f>
        <v>0.708333333333333</v>
      </c>
      <c r="B21" s="25" t="str">
        <f aca="false">B20</f>
        <v>bis</v>
      </c>
      <c r="C21" s="24" t="n">
        <f aca="false">A21+1/24</f>
        <v>0.75</v>
      </c>
      <c r="D21" s="20"/>
      <c r="E21" s="29"/>
      <c r="G21" s="29"/>
      <c r="I21" s="29"/>
      <c r="K21" s="29"/>
      <c r="M21" s="29"/>
      <c r="O21" s="29"/>
      <c r="Q21" s="29"/>
      <c r="S21" s="29"/>
    </row>
    <row collapsed="false" customFormat="false" customHeight="true" hidden="false" ht="14.1" outlineLevel="0" r="22">
      <c r="A22" s="24" t="n">
        <f aca="false">A21+1/24</f>
        <v>0.75</v>
      </c>
      <c r="B22" s="25" t="str">
        <f aca="false">B21</f>
        <v>bis</v>
      </c>
      <c r="C22" s="24" t="n">
        <f aca="false">A22+1/24</f>
        <v>0.791666666666667</v>
      </c>
      <c r="D22" s="20"/>
      <c r="E22" s="29"/>
      <c r="G22" s="29"/>
      <c r="I22" s="29"/>
      <c r="K22" s="29"/>
      <c r="M22" s="29"/>
      <c r="O22" s="29"/>
      <c r="Q22" s="29"/>
      <c r="S22" s="33"/>
    </row>
    <row collapsed="false" customFormat="false" customHeight="true" hidden="false" ht="14.1" outlineLevel="0" r="23">
      <c r="A23" s="24" t="n">
        <f aca="false">A22+1/24</f>
        <v>0.791666666666667</v>
      </c>
      <c r="B23" s="25" t="str">
        <f aca="false">B22</f>
        <v>bis</v>
      </c>
      <c r="C23" s="24" t="n">
        <f aca="false">A23+1/24</f>
        <v>0.833333333333333</v>
      </c>
      <c r="D23" s="20"/>
      <c r="E23" s="29"/>
      <c r="G23" s="29"/>
      <c r="I23" s="29"/>
      <c r="K23" s="29"/>
      <c r="M23" s="29"/>
      <c r="O23" s="29"/>
      <c r="Q23" s="29"/>
      <c r="S23" s="27"/>
    </row>
    <row collapsed="false" customFormat="false" customHeight="true" hidden="false" ht="14.1" outlineLevel="0" r="24">
      <c r="A24" s="24" t="n">
        <f aca="false">A23+1/24</f>
        <v>0.833333333333333</v>
      </c>
      <c r="B24" s="25" t="str">
        <f aca="false">B23</f>
        <v>bis</v>
      </c>
      <c r="C24" s="24" t="n">
        <f aca="false">A24+1/24</f>
        <v>0.875</v>
      </c>
      <c r="D24" s="20"/>
      <c r="E24" s="29"/>
      <c r="G24" s="29"/>
      <c r="I24" s="29"/>
      <c r="K24" s="29"/>
      <c r="M24" s="29"/>
      <c r="O24" s="29"/>
      <c r="Q24" s="29"/>
      <c r="S24" s="23"/>
    </row>
    <row collapsed="false" customFormat="false" customHeight="true" hidden="false" ht="14.1" outlineLevel="0" r="25">
      <c r="A25" s="24" t="n">
        <f aca="false">A24+1/24</f>
        <v>0.875</v>
      </c>
      <c r="B25" s="25" t="str">
        <f aca="false">B24</f>
        <v>bis</v>
      </c>
      <c r="C25" s="24" t="n">
        <f aca="false">A25+1/24</f>
        <v>0.916666666666666</v>
      </c>
      <c r="D25" s="20"/>
      <c r="E25" s="29"/>
      <c r="G25" s="29"/>
      <c r="I25" s="29"/>
      <c r="K25" s="29"/>
      <c r="M25" s="29"/>
      <c r="O25" s="29"/>
      <c r="Q25" s="29"/>
      <c r="S25" s="27"/>
    </row>
    <row collapsed="false" customFormat="false" customHeight="true" hidden="false" ht="14.1" outlineLevel="0" r="26">
      <c r="A26" s="24" t="n">
        <f aca="false">A25+1/24</f>
        <v>0.916666666666666</v>
      </c>
      <c r="B26" s="25" t="str">
        <f aca="false">B25</f>
        <v>bis</v>
      </c>
      <c r="C26" s="34" t="n">
        <v>24</v>
      </c>
      <c r="D26" s="20"/>
      <c r="E26" s="29"/>
      <c r="G26" s="29"/>
      <c r="I26" s="29"/>
      <c r="K26" s="29"/>
      <c r="M26" s="29"/>
      <c r="O26" s="29"/>
      <c r="Q26" s="29"/>
      <c r="S26" s="23"/>
    </row>
    <row collapsed="false" customFormat="false" customHeight="true" hidden="true" ht="14.1" outlineLevel="0" r="27">
      <c r="A27" s="18" t="n">
        <f aca="false">A26+1/24</f>
        <v>0.958333333333333</v>
      </c>
      <c r="B27" s="19" t="str">
        <f aca="false">B26</f>
        <v>bis</v>
      </c>
      <c r="C27" s="35" t="n">
        <v>24</v>
      </c>
      <c r="D27" s="36"/>
      <c r="E27" s="27"/>
      <c r="F27" s="27"/>
      <c r="G27" s="27"/>
      <c r="H27" s="27"/>
      <c r="I27" s="27"/>
      <c r="J27" s="27"/>
      <c r="K27" s="27"/>
      <c r="L27" s="27"/>
      <c r="M27" s="27"/>
      <c r="N27" s="27"/>
      <c r="O27" s="27"/>
      <c r="P27" s="27"/>
      <c r="Q27" s="27"/>
      <c r="R27" s="27"/>
      <c r="S27" s="27"/>
    </row>
    <row collapsed="false" customFormat="false" customHeight="false" hidden="false" ht="12.75" outlineLevel="0" r="28">
      <c r="A28" s="37"/>
      <c r="B28" s="33"/>
      <c r="C28" s="33"/>
      <c r="D28" s="33"/>
      <c r="E28" s="33"/>
      <c r="F28" s="33"/>
      <c r="G28" s="33"/>
      <c r="H28" s="33"/>
      <c r="I28" s="33"/>
      <c r="J28" s="33"/>
      <c r="K28" s="33"/>
      <c r="L28" s="33"/>
      <c r="M28" s="33"/>
      <c r="N28" s="33"/>
      <c r="O28" s="33"/>
      <c r="P28" s="33"/>
      <c r="Q28" s="33"/>
      <c r="R28" s="33"/>
      <c r="S28" s="33"/>
    </row>
  </sheetData>
  <mergeCells count="4">
    <mergeCell ref="A2:D2"/>
    <mergeCell ref="S4:S6"/>
    <mergeCell ref="A8:C8"/>
    <mergeCell ref="A9:C9"/>
  </mergeCells>
  <dataValidations count="1">
    <dataValidation allowBlank="true" operator="between" showDropDown="false" showErrorMessage="true" showInputMessage="true" sqref="A2:D2" type="list">
      <formula1>Datum</formula1>
      <formula2>0</formula2>
    </dataValidation>
  </dataValidations>
  <printOptions headings="false" gridLines="false" gridLinesSet="true" horizontalCentered="false" verticalCentered="false"/>
  <pageMargins left="0.25625" right="0.25625" top="0.590277777777778" bottom="0.275694444444444" header="0.511805555555555" footer="0.511805555555555"/>
  <pageSetup blackAndWhite="false" cellComments="none" copies="1" draft="false" firstPageNumber="1" fitToHeight="1" fitToWidth="1" horizontalDpi="300" orientation="landscape" pageOrder="downThenOver" paperSize="9" scale="100" useFirstPageNumber="true" usePrinterDefaults="false" verticalDpi="300"/>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sheetPr filterMode="false">
    <pageSetUpPr fitToPage="false"/>
  </sheetPr>
  <dimension ref="A1:Q12"/>
  <sheetViews>
    <sheetView colorId="64" defaultGridColor="true" rightToLeft="false" showFormulas="false" showGridLines="true" showOutlineSymbols="true" showRowColHeaders="true" showZeros="true" tabSelected="false" topLeftCell="B1" view="normal" windowProtection="true" workbookViewId="0" zoomScale="150" zoomScaleNormal="150" zoomScalePageLayoutView="100">
      <pane activePane="bottomLeft" state="frozen" topLeftCell="A11" xSplit="0" ySplit="10"/>
      <selection activeCell="B1" activeCellId="0" pane="topLeft" sqref="B1"/>
      <selection activeCell="C4" activeCellId="0" pane="bottomLeft" sqref="C4"/>
    </sheetView>
  </sheetViews>
  <sheetFormatPr defaultRowHeight="12.75"/>
  <cols>
    <col collapsed="false" hidden="false" max="1" min="1" style="0" width="19.9948979591837"/>
    <col collapsed="false" hidden="false" max="4" min="2" style="0" width="12.7091836734694"/>
    <col collapsed="false" hidden="false" max="5" min="5" style="0" width="20.4183673469388"/>
    <col collapsed="false" hidden="false" max="6" min="6" style="0" width="7.71428571428571"/>
    <col collapsed="false" hidden="false" max="7" min="7" style="0" width="20.4183673469388"/>
    <col collapsed="false" hidden="false" max="14" min="8" style="0" width="7.71428571428571"/>
    <col collapsed="false" hidden="false" max="17" min="15" style="0" width="5.13775510204082"/>
    <col collapsed="false" hidden="false" max="1025" min="18" style="0" width="11.5714285714286"/>
  </cols>
  <sheetData>
    <row collapsed="false" customFormat="false" customHeight="false" hidden="false" ht="12.75" outlineLevel="0" r="1">
      <c r="A1" s="38" t="s">
        <v>14</v>
      </c>
      <c r="B1" s="39" t="s">
        <v>15</v>
      </c>
      <c r="C1" s="39" t="s">
        <v>16</v>
      </c>
      <c r="D1" s="39" t="s">
        <v>17</v>
      </c>
      <c r="E1" s="5" t="s">
        <v>18</v>
      </c>
      <c r="F1" s="5" t="str">
        <f aca="false">LOWER(E1)</f>
        <v>d</v>
      </c>
      <c r="G1" s="5" t="s">
        <v>5</v>
      </c>
      <c r="H1" s="5" t="str">
        <f aca="false">LOWER(G1)</f>
        <v>e</v>
      </c>
      <c r="I1" s="5" t="s">
        <v>19</v>
      </c>
      <c r="J1" s="5" t="str">
        <f aca="false">LOWER(I1)</f>
        <v>f</v>
      </c>
      <c r="K1" s="5" t="s">
        <v>20</v>
      </c>
      <c r="L1" s="5" t="str">
        <f aca="false">LOWER(K1)</f>
        <v>i</v>
      </c>
      <c r="M1" s="5" t="s">
        <v>21</v>
      </c>
      <c r="N1" s="5" t="str">
        <f aca="false">LOWER(M1)</f>
        <v>?</v>
      </c>
      <c r="O1" s="5" t="str">
        <f aca="false">nrSpracheLangKurz</f>
        <v>E</v>
      </c>
      <c r="P1" s="40" t="str">
        <f aca="false">LOWER(nrSpracheLangKurz)</f>
        <v>e</v>
      </c>
      <c r="Q1" s="41" t="n">
        <f aca="false">MATCH(nrSpracheLangKurz,nrSprachSelektor,0)+(nrSpracheLangKurz=nrSpracheKurz)</f>
        <v>4</v>
      </c>
    </row>
    <row collapsed="false" customFormat="false" customHeight="false" hidden="false" ht="12.75" outlineLevel="0" r="2">
      <c r="A2" s="42" t="s">
        <v>22</v>
      </c>
      <c r="B2" s="43" t="n">
        <f aca="false">nrLeitDatum</f>
        <v>41643</v>
      </c>
      <c r="C2" s="39" t="s">
        <v>23</v>
      </c>
      <c r="D2" s="39" t="n">
        <f aca="false">WEEKDAY(B2,2)</f>
        <v>6</v>
      </c>
      <c r="E2" s="44" t="s">
        <v>24</v>
      </c>
      <c r="F2" s="44" t="s">
        <v>24</v>
      </c>
      <c r="G2" s="44" t="s">
        <v>25</v>
      </c>
      <c r="H2" s="44" t="s">
        <v>26</v>
      </c>
      <c r="I2" s="44" t="s">
        <v>27</v>
      </c>
      <c r="J2" s="44" t="s">
        <v>27</v>
      </c>
      <c r="K2" s="44" t="s">
        <v>21</v>
      </c>
      <c r="L2" s="44" t="s">
        <v>21</v>
      </c>
      <c r="M2" s="44" t="s">
        <v>21</v>
      </c>
      <c r="N2" s="44" t="s">
        <v>21</v>
      </c>
    </row>
    <row collapsed="false" customFormat="false" customHeight="false" hidden="false" ht="12.75" outlineLevel="0" r="3">
      <c r="A3" s="42" t="s">
        <v>28</v>
      </c>
      <c r="C3" s="45" t="n">
        <f aca="false">WEEKNUM(B2,2)</f>
        <v>1</v>
      </c>
      <c r="E3" s="46" t="s">
        <v>29</v>
      </c>
      <c r="F3" s="46" t="s">
        <v>30</v>
      </c>
      <c r="G3" s="46" t="s">
        <v>31</v>
      </c>
      <c r="H3" s="46" t="s">
        <v>32</v>
      </c>
      <c r="I3" s="46" t="s">
        <v>33</v>
      </c>
      <c r="J3" s="46" t="s">
        <v>34</v>
      </c>
      <c r="K3" s="46" t="s">
        <v>21</v>
      </c>
      <c r="L3" s="46" t="s">
        <v>21</v>
      </c>
      <c r="M3" s="46" t="s">
        <v>21</v>
      </c>
      <c r="N3" s="46" t="s">
        <v>21</v>
      </c>
    </row>
    <row collapsed="false" customFormat="false" customHeight="false" hidden="false" ht="12.75" outlineLevel="0" r="4">
      <c r="A4" s="42" t="s">
        <v>35</v>
      </c>
      <c r="C4" s="47" t="n">
        <f aca="false">B$2-D$2+1</f>
        <v>41638</v>
      </c>
      <c r="D4" s="39" t="n">
        <f aca="false">WEEKDAY(nrAnfangsDatum,2)</f>
        <v>1</v>
      </c>
      <c r="E4" s="48" t="s">
        <v>36</v>
      </c>
      <c r="F4" s="48" t="s">
        <v>37</v>
      </c>
      <c r="G4" s="48" t="s">
        <v>38</v>
      </c>
      <c r="H4" s="48" t="s">
        <v>39</v>
      </c>
      <c r="I4" s="48" t="s">
        <v>40</v>
      </c>
      <c r="J4" s="48" t="s">
        <v>21</v>
      </c>
      <c r="K4" s="48" t="s">
        <v>21</v>
      </c>
      <c r="L4" s="48" t="s">
        <v>21</v>
      </c>
      <c r="M4" s="48" t="s">
        <v>21</v>
      </c>
      <c r="N4" s="48" t="s">
        <v>21</v>
      </c>
    </row>
    <row collapsed="false" customFormat="false" customHeight="false" hidden="false" ht="12.75" outlineLevel="0" r="5">
      <c r="A5" s="42" t="s">
        <v>41</v>
      </c>
      <c r="C5" s="49" t="e">
        <f aca="false">nrAnfangsDatum+zeile(C5)-zeile(nrAnfangsDatum)</f>
        <v>#NAME?</v>
      </c>
      <c r="D5" s="39" t="e">
        <f aca="false">wochentag(C5;2)</f>
        <v>#VALUE!</v>
      </c>
      <c r="E5" s="48" t="s">
        <v>42</v>
      </c>
      <c r="F5" s="48" t="s">
        <v>43</v>
      </c>
      <c r="G5" s="48" t="s">
        <v>44</v>
      </c>
      <c r="H5" s="48" t="s">
        <v>45</v>
      </c>
      <c r="I5" s="48" t="s">
        <v>46</v>
      </c>
      <c r="J5" s="48" t="s">
        <v>21</v>
      </c>
      <c r="K5" s="48" t="s">
        <v>21</v>
      </c>
      <c r="L5" s="48" t="s">
        <v>21</v>
      </c>
      <c r="M5" s="48" t="s">
        <v>21</v>
      </c>
      <c r="N5" s="48" t="s">
        <v>21</v>
      </c>
    </row>
    <row collapsed="false" customFormat="false" customHeight="false" hidden="false" ht="12.75" outlineLevel="0" r="6">
      <c r="C6" s="49" t="e">
        <f aca="false">nrAnfangsDatum+zeile(C6)-zeile(nrAnfangsDatum)</f>
        <v>#NAME?</v>
      </c>
      <c r="D6" s="39" t="e">
        <f aca="false">wochentag(C6;2)</f>
        <v>#VALUE!</v>
      </c>
      <c r="E6" s="48" t="s">
        <v>47</v>
      </c>
      <c r="F6" s="48" t="s">
        <v>48</v>
      </c>
      <c r="G6" s="48" t="s">
        <v>49</v>
      </c>
      <c r="H6" s="48" t="s">
        <v>50</v>
      </c>
      <c r="I6" s="48" t="s">
        <v>51</v>
      </c>
      <c r="J6" s="48" t="s">
        <v>21</v>
      </c>
      <c r="K6" s="48" t="s">
        <v>21</v>
      </c>
      <c r="L6" s="48" t="s">
        <v>21</v>
      </c>
      <c r="M6" s="48" t="s">
        <v>21</v>
      </c>
      <c r="N6" s="48" t="s">
        <v>21</v>
      </c>
    </row>
    <row collapsed="false" customFormat="false" customHeight="false" hidden="false" ht="12.75" outlineLevel="0" r="7">
      <c r="C7" s="49" t="e">
        <f aca="false">nrAnfangsDatum+zeile(C7)-zeile(nrAnfangsDatum)</f>
        <v>#NAME?</v>
      </c>
      <c r="D7" s="39" t="e">
        <f aca="false">wochentag(C7;2)</f>
        <v>#VALUE!</v>
      </c>
      <c r="E7" s="48" t="s">
        <v>52</v>
      </c>
      <c r="F7" s="48" t="s">
        <v>53</v>
      </c>
      <c r="G7" s="48" t="s">
        <v>54</v>
      </c>
      <c r="H7" s="48" t="s">
        <v>55</v>
      </c>
      <c r="I7" s="48" t="s">
        <v>56</v>
      </c>
      <c r="J7" s="48" t="s">
        <v>21</v>
      </c>
      <c r="K7" s="48" t="s">
        <v>21</v>
      </c>
      <c r="L7" s="48" t="s">
        <v>21</v>
      </c>
      <c r="M7" s="48" t="s">
        <v>21</v>
      </c>
      <c r="N7" s="48" t="s">
        <v>21</v>
      </c>
    </row>
    <row collapsed="false" customFormat="false" customHeight="false" hidden="false" ht="12.75" outlineLevel="0" r="8">
      <c r="C8" s="49" t="e">
        <f aca="false">nrAnfangsDatum+zeile(C8)-zeile(nrAnfangsDatum)</f>
        <v>#NAME?</v>
      </c>
      <c r="D8" s="39" t="e">
        <f aca="false">wochentag(C8;2)</f>
        <v>#VALUE!</v>
      </c>
      <c r="E8" s="48" t="s">
        <v>57</v>
      </c>
      <c r="F8" s="48" t="s">
        <v>58</v>
      </c>
      <c r="G8" s="48" t="s">
        <v>59</v>
      </c>
      <c r="H8" s="48" t="s">
        <v>60</v>
      </c>
      <c r="I8" s="48" t="s">
        <v>61</v>
      </c>
      <c r="J8" s="48" t="s">
        <v>21</v>
      </c>
      <c r="K8" s="48" t="s">
        <v>21</v>
      </c>
      <c r="L8" s="48" t="s">
        <v>21</v>
      </c>
      <c r="M8" s="48" t="s">
        <v>21</v>
      </c>
      <c r="N8" s="48" t="s">
        <v>21</v>
      </c>
    </row>
    <row collapsed="false" customFormat="false" customHeight="false" hidden="false" ht="12.75" outlineLevel="0" r="9">
      <c r="C9" s="49" t="e">
        <f aca="false">nrAnfangsDatum+zeile(C9)-zeile(nrAnfangsDatum)</f>
        <v>#NAME?</v>
      </c>
      <c r="D9" s="39" t="e">
        <f aca="false">wochentag(C9;2)</f>
        <v>#VALUE!</v>
      </c>
      <c r="E9" s="48" t="s">
        <v>62</v>
      </c>
      <c r="F9" s="48" t="s">
        <v>63</v>
      </c>
      <c r="G9" s="48" t="s">
        <v>64</v>
      </c>
      <c r="H9" s="48" t="s">
        <v>65</v>
      </c>
      <c r="I9" s="48" t="s">
        <v>66</v>
      </c>
      <c r="J9" s="48" t="s">
        <v>21</v>
      </c>
      <c r="K9" s="48" t="s">
        <v>21</v>
      </c>
      <c r="L9" s="48" t="s">
        <v>21</v>
      </c>
      <c r="M9" s="48" t="s">
        <v>21</v>
      </c>
      <c r="N9" s="48" t="s">
        <v>21</v>
      </c>
    </row>
    <row collapsed="false" customFormat="false" customHeight="false" hidden="false" ht="12.75" outlineLevel="0" r="10">
      <c r="C10" s="49" t="e">
        <f aca="false">nrAnfangsDatum+zeile(C10)-zeile(nrAnfangsDatum)</f>
        <v>#NAME?</v>
      </c>
      <c r="D10" s="39" t="e">
        <f aca="false">wochentag(C10;2)</f>
        <v>#VALUE!</v>
      </c>
      <c r="E10" s="48" t="s">
        <v>67</v>
      </c>
      <c r="F10" s="48" t="s">
        <v>68</v>
      </c>
      <c r="G10" s="48" t="s">
        <v>69</v>
      </c>
      <c r="H10" s="48" t="s">
        <v>70</v>
      </c>
      <c r="I10" s="48" t="s">
        <v>71</v>
      </c>
      <c r="J10" s="48" t="s">
        <v>21</v>
      </c>
      <c r="K10" s="48" t="s">
        <v>21</v>
      </c>
      <c r="L10" s="48" t="s">
        <v>21</v>
      </c>
      <c r="M10" s="48" t="s">
        <v>21</v>
      </c>
      <c r="N10" s="48" t="s">
        <v>21</v>
      </c>
    </row>
    <row collapsed="false" customFormat="false" customHeight="false" hidden="false" ht="12.75" outlineLevel="0" r="11">
      <c r="E11" s="0" t="s">
        <v>72</v>
      </c>
    </row>
    <row collapsed="false" customFormat="false" customHeight="false" hidden="false" ht="12.75" outlineLevel="0" r="12">
      <c r="E12" s="0" t="s">
        <v>73</v>
      </c>
    </row>
  </sheetData>
  <printOptions headings="false" gridLines="false" gridLinesSet="true" horizontalCentered="false" verticalCentered="false"/>
  <pageMargins left="0.25625" right="0.25625" top="0.590277777777778" bottom="0.275694444444444" header="0.511805555555555" footer="0.511805555555555"/>
  <pageSetup blackAndWhite="false" cellComments="none" copies="1" draft="false" firstPageNumber="0" fitToHeight="1" fitToWidth="1" horizontalDpi="300" orientation="landscape" pageOrder="downThenOver" paperSize="9" scale="100" useFirstPageNumber="false" usePrinterDefaults="false" verticalDpi="300"/>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K366"/>
  <sheetViews>
    <sheetView colorId="64" defaultGridColor="true" rightToLeft="false" showFormulas="false" showGridLines="true" showOutlineSymbols="true" showRowColHeaders="true" showZeros="true" tabSelected="false" topLeftCell="A1" view="normal" windowProtection="false" workbookViewId="0" zoomScale="100" zoomScaleNormal="100" zoomScalePageLayoutView="100">
      <selection activeCell="A2" activeCellId="0" pane="topLeft" sqref="A2"/>
    </sheetView>
  </sheetViews>
  <sheetFormatPr defaultRowHeight="15"/>
  <cols>
    <col collapsed="false" hidden="false" max="1" min="1" style="0" width="10.1428571428571"/>
    <col collapsed="false" hidden="false" max="1025" min="2" style="0" width="9.14285714285714"/>
  </cols>
  <sheetData>
    <row collapsed="false" customFormat="true" customHeight="true" hidden="false" ht="16.35" outlineLevel="0" r="1" s="50">
      <c r="A1" s="50" t="s">
        <v>74</v>
      </c>
      <c r="B1" s="50" t="s">
        <v>75</v>
      </c>
      <c r="C1" s="50" t="s">
        <v>67</v>
      </c>
      <c r="D1" s="51" t="s">
        <v>76</v>
      </c>
      <c r="E1" s="52" t="s">
        <v>77</v>
      </c>
      <c r="F1" s="53" t="s">
        <v>78</v>
      </c>
      <c r="G1" s="54" t="s">
        <v>79</v>
      </c>
      <c r="H1" s="54"/>
      <c r="I1" s="54"/>
      <c r="J1" s="54"/>
      <c r="K1" s="54"/>
    </row>
    <row collapsed="false" customFormat="false" customHeight="true" hidden="false" ht="16.35" outlineLevel="0" r="2">
      <c r="A2" s="55" t="n">
        <v>41640</v>
      </c>
      <c r="B2" s="56" t="s">
        <v>47</v>
      </c>
      <c r="C2" s="56" t="s">
        <v>80</v>
      </c>
      <c r="D2" s="57" t="s">
        <v>81</v>
      </c>
      <c r="E2" s="58" t="s">
        <v>82</v>
      </c>
      <c r="F2" s="59" t="s">
        <v>83</v>
      </c>
      <c r="G2" s="60" t="s">
        <v>84</v>
      </c>
      <c r="H2" s="61"/>
      <c r="I2" s="62"/>
      <c r="J2" s="61"/>
      <c r="K2" s="61"/>
    </row>
    <row collapsed="false" customFormat="false" customHeight="true" hidden="false" ht="16.35" outlineLevel="0" r="3">
      <c r="A3" s="55" t="n">
        <v>41641</v>
      </c>
      <c r="B3" s="56" t="s">
        <v>52</v>
      </c>
      <c r="C3" s="56"/>
      <c r="D3" s="57" t="s">
        <v>85</v>
      </c>
      <c r="E3" s="58" t="s">
        <v>86</v>
      </c>
      <c r="F3" s="59" t="s">
        <v>87</v>
      </c>
      <c r="G3" s="60" t="s">
        <v>88</v>
      </c>
      <c r="H3" s="61"/>
      <c r="I3" s="62"/>
      <c r="J3" s="61"/>
      <c r="K3" s="61"/>
    </row>
    <row collapsed="false" customFormat="false" customHeight="true" hidden="false" ht="16.35" outlineLevel="0" r="4">
      <c r="A4" s="55" t="n">
        <v>41642</v>
      </c>
      <c r="B4" s="56" t="s">
        <v>57</v>
      </c>
      <c r="C4" s="56"/>
      <c r="D4" s="57" t="s">
        <v>89</v>
      </c>
      <c r="E4" s="58" t="s">
        <v>90</v>
      </c>
      <c r="F4" s="59" t="s">
        <v>91</v>
      </c>
      <c r="G4" s="60" t="s">
        <v>92</v>
      </c>
      <c r="H4" s="61"/>
      <c r="I4" s="62"/>
      <c r="J4" s="61"/>
      <c r="K4" s="61"/>
    </row>
    <row collapsed="false" customFormat="false" customHeight="true" hidden="false" ht="16.35" outlineLevel="0" r="5">
      <c r="A5" s="55" t="n">
        <v>41643</v>
      </c>
      <c r="B5" s="56" t="s">
        <v>62</v>
      </c>
      <c r="C5" s="56"/>
      <c r="D5" s="57" t="s">
        <v>93</v>
      </c>
      <c r="E5" s="58" t="s">
        <v>94</v>
      </c>
      <c r="F5" s="59" t="s">
        <v>95</v>
      </c>
      <c r="G5" s="60" t="s">
        <v>96</v>
      </c>
      <c r="H5" s="61"/>
      <c r="I5" s="62"/>
      <c r="J5" s="61"/>
      <c r="K5" s="61"/>
    </row>
    <row collapsed="false" customFormat="false" customHeight="true" hidden="false" ht="15.4" outlineLevel="0" r="6">
      <c r="A6" s="55" t="n">
        <v>41644</v>
      </c>
      <c r="B6" s="56" t="s">
        <v>67</v>
      </c>
      <c r="C6" s="56" t="s">
        <v>97</v>
      </c>
      <c r="D6" s="57" t="s">
        <v>98</v>
      </c>
      <c r="E6" s="58" t="s">
        <v>99</v>
      </c>
      <c r="F6" s="59" t="s">
        <v>100</v>
      </c>
      <c r="G6" s="60" t="s">
        <v>101</v>
      </c>
      <c r="H6" s="61"/>
      <c r="I6" s="62"/>
      <c r="J6" s="61"/>
      <c r="K6" s="61"/>
    </row>
    <row collapsed="false" customFormat="false" customHeight="true" hidden="false" ht="16.35" outlineLevel="0" r="7">
      <c r="A7" s="55" t="n">
        <v>41645</v>
      </c>
      <c r="B7" s="56" t="s">
        <v>36</v>
      </c>
      <c r="C7" s="56" t="s">
        <v>102</v>
      </c>
      <c r="D7" s="57" t="s">
        <v>103</v>
      </c>
      <c r="E7" s="58" t="s">
        <v>104</v>
      </c>
      <c r="F7" s="59" t="s">
        <v>105</v>
      </c>
      <c r="G7" s="60" t="s">
        <v>106</v>
      </c>
      <c r="H7" s="61"/>
      <c r="I7" s="62"/>
      <c r="J7" s="61"/>
      <c r="K7" s="61"/>
    </row>
    <row collapsed="false" customFormat="false" customHeight="true" hidden="false" ht="16.35" outlineLevel="0" r="8">
      <c r="A8" s="55" t="n">
        <v>41646</v>
      </c>
      <c r="B8" s="56" t="s">
        <v>42</v>
      </c>
      <c r="C8" s="56"/>
      <c r="D8" s="57" t="s">
        <v>107</v>
      </c>
      <c r="E8" s="58" t="s">
        <v>108</v>
      </c>
      <c r="F8" s="59" t="s">
        <v>109</v>
      </c>
      <c r="G8" s="60" t="s">
        <v>110</v>
      </c>
      <c r="H8" s="61"/>
      <c r="I8" s="62"/>
      <c r="J8" s="61"/>
      <c r="K8" s="61"/>
    </row>
    <row collapsed="false" customFormat="false" customHeight="true" hidden="false" ht="16.35" outlineLevel="0" r="9">
      <c r="A9" s="55" t="n">
        <v>41647</v>
      </c>
      <c r="B9" s="56" t="s">
        <v>47</v>
      </c>
      <c r="C9" s="56"/>
      <c r="D9" s="57" t="s">
        <v>111</v>
      </c>
      <c r="E9" s="58" t="s">
        <v>112</v>
      </c>
      <c r="F9" s="59" t="s">
        <v>113</v>
      </c>
      <c r="G9" s="60" t="s">
        <v>114</v>
      </c>
      <c r="H9" s="61"/>
      <c r="I9" s="62"/>
      <c r="J9" s="61"/>
      <c r="K9" s="61"/>
    </row>
    <row collapsed="false" customFormat="false" customHeight="true" hidden="false" ht="15.4" outlineLevel="0" r="10">
      <c r="A10" s="55" t="n">
        <v>41648</v>
      </c>
      <c r="B10" s="56" t="s">
        <v>52</v>
      </c>
      <c r="C10" s="56"/>
      <c r="D10" s="57" t="s">
        <v>115</v>
      </c>
      <c r="E10" s="58" t="s">
        <v>116</v>
      </c>
      <c r="F10" s="59" t="s">
        <v>117</v>
      </c>
      <c r="G10" s="60" t="s">
        <v>118</v>
      </c>
      <c r="H10" s="61"/>
      <c r="I10" s="62"/>
      <c r="J10" s="61"/>
      <c r="K10" s="61"/>
    </row>
    <row collapsed="false" customFormat="false" customHeight="true" hidden="false" ht="15.4" outlineLevel="0" r="11">
      <c r="A11" s="55" t="n">
        <v>41649</v>
      </c>
      <c r="B11" s="56" t="s">
        <v>57</v>
      </c>
      <c r="C11" s="56"/>
      <c r="D11" s="57" t="s">
        <v>119</v>
      </c>
      <c r="E11" s="58" t="s">
        <v>120</v>
      </c>
      <c r="F11" s="59" t="s">
        <v>121</v>
      </c>
      <c r="G11" s="60" t="s">
        <v>122</v>
      </c>
      <c r="H11" s="61"/>
      <c r="I11" s="62"/>
      <c r="J11" s="61"/>
      <c r="K11" s="61"/>
    </row>
    <row collapsed="false" customFormat="false" customHeight="true" hidden="false" ht="15.4" outlineLevel="0" r="12">
      <c r="A12" s="55" t="n">
        <v>41650</v>
      </c>
      <c r="B12" s="56" t="s">
        <v>62</v>
      </c>
      <c r="C12" s="56"/>
      <c r="D12" s="57" t="s">
        <v>123</v>
      </c>
      <c r="E12" s="58" t="s">
        <v>124</v>
      </c>
      <c r="F12" s="59" t="s">
        <v>125</v>
      </c>
      <c r="G12" s="60" t="s">
        <v>126</v>
      </c>
      <c r="H12" s="61"/>
      <c r="I12" s="62"/>
      <c r="J12" s="61"/>
      <c r="K12" s="61"/>
    </row>
    <row collapsed="false" customFormat="false" customHeight="true" hidden="false" ht="15" outlineLevel="0" r="13">
      <c r="A13" s="55" t="n">
        <v>41651</v>
      </c>
      <c r="B13" s="56" t="s">
        <v>67</v>
      </c>
      <c r="C13" s="56" t="s">
        <v>127</v>
      </c>
      <c r="D13" s="56" t="s">
        <v>128</v>
      </c>
      <c r="E13" s="56" t="s">
        <v>129</v>
      </c>
      <c r="F13" s="56" t="s">
        <v>130</v>
      </c>
      <c r="G13" s="56" t="s">
        <v>131</v>
      </c>
    </row>
    <row collapsed="false" customFormat="false" customHeight="true" hidden="false" ht="15" outlineLevel="0" r="14">
      <c r="A14" s="55" t="n">
        <v>41652</v>
      </c>
      <c r="B14" s="56" t="s">
        <v>36</v>
      </c>
      <c r="C14" s="56"/>
      <c r="D14" s="56" t="s">
        <v>132</v>
      </c>
      <c r="E14" s="56" t="s">
        <v>133</v>
      </c>
      <c r="F14" s="56" t="s">
        <v>134</v>
      </c>
      <c r="G14" s="56" t="s">
        <v>135</v>
      </c>
    </row>
    <row collapsed="false" customFormat="false" customHeight="true" hidden="false" ht="15" outlineLevel="0" r="15">
      <c r="A15" s="55" t="n">
        <v>41653</v>
      </c>
      <c r="B15" s="56" t="s">
        <v>42</v>
      </c>
      <c r="C15" s="56"/>
      <c r="D15" s="56" t="s">
        <v>136</v>
      </c>
      <c r="E15" s="56" t="s">
        <v>137</v>
      </c>
      <c r="F15" s="56" t="s">
        <v>138</v>
      </c>
      <c r="G15" s="56" t="s">
        <v>139</v>
      </c>
    </row>
    <row collapsed="false" customFormat="false" customHeight="true" hidden="false" ht="15" outlineLevel="0" r="16">
      <c r="A16" s="55" t="n">
        <v>41654</v>
      </c>
      <c r="B16" s="56" t="s">
        <v>47</v>
      </c>
      <c r="C16" s="56"/>
      <c r="D16" s="56" t="s">
        <v>140</v>
      </c>
      <c r="E16" s="56" t="s">
        <v>141</v>
      </c>
      <c r="F16" s="56" t="s">
        <v>142</v>
      </c>
      <c r="G16" s="56" t="s">
        <v>143</v>
      </c>
    </row>
    <row collapsed="false" customFormat="false" customHeight="true" hidden="false" ht="15" outlineLevel="0" r="17">
      <c r="A17" s="55" t="n">
        <v>41655</v>
      </c>
      <c r="B17" s="56" t="s">
        <v>52</v>
      </c>
      <c r="C17" s="56"/>
      <c r="D17" s="56" t="s">
        <v>144</v>
      </c>
      <c r="E17" s="56" t="s">
        <v>145</v>
      </c>
      <c r="F17" s="56" t="s">
        <v>146</v>
      </c>
      <c r="G17" s="56" t="s">
        <v>147</v>
      </c>
    </row>
    <row collapsed="false" customFormat="false" customHeight="true" hidden="false" ht="15" outlineLevel="0" r="18">
      <c r="A18" s="55" t="n">
        <v>41656</v>
      </c>
      <c r="B18" s="56" t="s">
        <v>57</v>
      </c>
      <c r="C18" s="56"/>
      <c r="D18" s="56" t="s">
        <v>148</v>
      </c>
      <c r="E18" s="56" t="s">
        <v>149</v>
      </c>
      <c r="F18" s="56" t="s">
        <v>150</v>
      </c>
      <c r="G18" s="56" t="s">
        <v>151</v>
      </c>
    </row>
    <row collapsed="false" customFormat="false" customHeight="true" hidden="false" ht="15" outlineLevel="0" r="19">
      <c r="A19" s="55" t="n">
        <v>41657</v>
      </c>
      <c r="B19" s="56" t="s">
        <v>62</v>
      </c>
      <c r="C19" s="56"/>
      <c r="D19" s="56" t="s">
        <v>152</v>
      </c>
      <c r="E19" s="56" t="s">
        <v>153</v>
      </c>
      <c r="F19" s="56" t="s">
        <v>154</v>
      </c>
      <c r="G19" s="56" t="s">
        <v>155</v>
      </c>
    </row>
    <row collapsed="false" customFormat="false" customHeight="true" hidden="false" ht="15" outlineLevel="0" r="20">
      <c r="A20" s="55" t="n">
        <v>41658</v>
      </c>
      <c r="B20" s="56" t="s">
        <v>67</v>
      </c>
      <c r="C20" s="56" t="s">
        <v>156</v>
      </c>
      <c r="D20" s="56" t="s">
        <v>157</v>
      </c>
      <c r="E20" s="56" t="s">
        <v>158</v>
      </c>
      <c r="F20" s="56" t="s">
        <v>159</v>
      </c>
      <c r="G20" s="56" t="s">
        <v>160</v>
      </c>
    </row>
    <row collapsed="false" customFormat="false" customHeight="true" hidden="false" ht="15" outlineLevel="0" r="21">
      <c r="A21" s="55" t="n">
        <v>41659</v>
      </c>
      <c r="B21" s="56" t="s">
        <v>36</v>
      </c>
      <c r="C21" s="56"/>
      <c r="D21" s="56" t="s">
        <v>161</v>
      </c>
      <c r="E21" s="56" t="s">
        <v>162</v>
      </c>
      <c r="F21" s="56" t="s">
        <v>163</v>
      </c>
      <c r="G21" s="56" t="s">
        <v>164</v>
      </c>
    </row>
    <row collapsed="false" customFormat="false" customHeight="true" hidden="false" ht="15" outlineLevel="0" r="22">
      <c r="A22" s="55" t="n">
        <v>41660</v>
      </c>
      <c r="B22" s="56" t="s">
        <v>42</v>
      </c>
      <c r="C22" s="56"/>
      <c r="D22" s="56" t="s">
        <v>165</v>
      </c>
      <c r="E22" s="56" t="s">
        <v>166</v>
      </c>
      <c r="F22" s="56" t="s">
        <v>167</v>
      </c>
      <c r="G22" s="56" t="s">
        <v>168</v>
      </c>
    </row>
    <row collapsed="false" customFormat="false" customHeight="true" hidden="false" ht="15" outlineLevel="0" r="23">
      <c r="A23" s="55" t="n">
        <v>41661</v>
      </c>
      <c r="B23" s="56" t="s">
        <v>47</v>
      </c>
      <c r="C23" s="56"/>
      <c r="D23" s="56" t="s">
        <v>169</v>
      </c>
      <c r="E23" s="56" t="s">
        <v>170</v>
      </c>
      <c r="F23" s="56" t="s">
        <v>171</v>
      </c>
      <c r="G23" s="56" t="s">
        <v>172</v>
      </c>
    </row>
    <row collapsed="false" customFormat="false" customHeight="true" hidden="false" ht="15" outlineLevel="0" r="24">
      <c r="A24" s="55" t="n">
        <v>41662</v>
      </c>
      <c r="B24" s="56" t="s">
        <v>52</v>
      </c>
      <c r="C24" s="56"/>
      <c r="D24" s="56" t="s">
        <v>173</v>
      </c>
      <c r="E24" s="56" t="s">
        <v>174</v>
      </c>
      <c r="F24" s="56" t="s">
        <v>175</v>
      </c>
      <c r="G24" s="56" t="s">
        <v>176</v>
      </c>
    </row>
    <row collapsed="false" customFormat="false" customHeight="true" hidden="false" ht="15" outlineLevel="0" r="25">
      <c r="A25" s="55" t="n">
        <v>41663</v>
      </c>
      <c r="B25" s="56" t="s">
        <v>57</v>
      </c>
      <c r="C25" s="56"/>
      <c r="D25" s="56" t="s">
        <v>177</v>
      </c>
      <c r="E25" s="56" t="s">
        <v>178</v>
      </c>
      <c r="F25" s="56" t="s">
        <v>179</v>
      </c>
      <c r="G25" s="56" t="s">
        <v>180</v>
      </c>
    </row>
    <row collapsed="false" customFormat="false" customHeight="true" hidden="false" ht="15" outlineLevel="0" r="26">
      <c r="A26" s="55" t="n">
        <v>41664</v>
      </c>
      <c r="B26" s="56" t="s">
        <v>62</v>
      </c>
      <c r="C26" s="56"/>
      <c r="D26" s="56" t="s">
        <v>181</v>
      </c>
      <c r="E26" s="56" t="s">
        <v>182</v>
      </c>
      <c r="F26" s="56" t="s">
        <v>183</v>
      </c>
      <c r="G26" s="56" t="s">
        <v>184</v>
      </c>
    </row>
    <row collapsed="false" customFormat="false" customHeight="true" hidden="false" ht="15" outlineLevel="0" r="27">
      <c r="A27" s="55" t="n">
        <v>41665</v>
      </c>
      <c r="B27" s="56" t="s">
        <v>67</v>
      </c>
      <c r="C27" s="56" t="s">
        <v>185</v>
      </c>
      <c r="D27" s="56" t="s">
        <v>186</v>
      </c>
      <c r="E27" s="56" t="s">
        <v>187</v>
      </c>
      <c r="F27" s="56" t="s">
        <v>188</v>
      </c>
      <c r="G27" s="56" t="s">
        <v>189</v>
      </c>
    </row>
    <row collapsed="false" customFormat="false" customHeight="true" hidden="false" ht="15" outlineLevel="0" r="28">
      <c r="A28" s="55" t="n">
        <v>41666</v>
      </c>
      <c r="B28" s="56" t="s">
        <v>36</v>
      </c>
      <c r="C28" s="56"/>
      <c r="D28" s="56" t="s">
        <v>190</v>
      </c>
      <c r="E28" s="56" t="s">
        <v>191</v>
      </c>
      <c r="F28" s="56" t="s">
        <v>192</v>
      </c>
      <c r="G28" s="56" t="s">
        <v>193</v>
      </c>
    </row>
    <row collapsed="false" customFormat="false" customHeight="true" hidden="false" ht="15" outlineLevel="0" r="29">
      <c r="A29" s="55" t="n">
        <v>41667</v>
      </c>
      <c r="B29" s="56" t="s">
        <v>42</v>
      </c>
      <c r="C29" s="56"/>
      <c r="D29" s="56" t="s">
        <v>194</v>
      </c>
      <c r="E29" s="56" t="s">
        <v>195</v>
      </c>
      <c r="F29" s="56" t="s">
        <v>196</v>
      </c>
      <c r="G29" s="56" t="s">
        <v>197</v>
      </c>
    </row>
    <row collapsed="false" customFormat="false" customHeight="true" hidden="false" ht="15" outlineLevel="0" r="30">
      <c r="A30" s="55" t="n">
        <v>41668</v>
      </c>
      <c r="B30" s="56" t="s">
        <v>47</v>
      </c>
      <c r="C30" s="56"/>
      <c r="D30" s="56" t="s">
        <v>198</v>
      </c>
      <c r="E30" s="56" t="s">
        <v>199</v>
      </c>
      <c r="F30" s="56" t="s">
        <v>200</v>
      </c>
      <c r="G30" s="56" t="s">
        <v>201</v>
      </c>
    </row>
    <row collapsed="false" customFormat="false" customHeight="true" hidden="false" ht="15" outlineLevel="0" r="31">
      <c r="A31" s="55" t="n">
        <v>41669</v>
      </c>
      <c r="B31" s="56" t="s">
        <v>52</v>
      </c>
      <c r="C31" s="56"/>
      <c r="D31" s="56" t="s">
        <v>202</v>
      </c>
      <c r="E31" s="56" t="s">
        <v>203</v>
      </c>
      <c r="F31" s="56" t="s">
        <v>204</v>
      </c>
      <c r="G31" s="56" t="s">
        <v>205</v>
      </c>
    </row>
    <row collapsed="false" customFormat="false" customHeight="true" hidden="false" ht="15" outlineLevel="0" r="32">
      <c r="A32" s="55" t="n">
        <v>41670</v>
      </c>
      <c r="B32" s="56" t="s">
        <v>57</v>
      </c>
      <c r="C32" s="56"/>
      <c r="D32" s="56" t="s">
        <v>206</v>
      </c>
      <c r="E32" s="56" t="s">
        <v>207</v>
      </c>
      <c r="F32" s="56" t="s">
        <v>208</v>
      </c>
      <c r="G32" s="56" t="s">
        <v>209</v>
      </c>
    </row>
    <row collapsed="false" customFormat="false" customHeight="true" hidden="false" ht="15" outlineLevel="0" r="33">
      <c r="A33" s="55" t="n">
        <v>41671</v>
      </c>
      <c r="B33" s="56" t="s">
        <v>62</v>
      </c>
      <c r="C33" s="56"/>
      <c r="D33" s="56" t="s">
        <v>210</v>
      </c>
      <c r="E33" s="56" t="s">
        <v>211</v>
      </c>
      <c r="F33" s="56" t="s">
        <v>212</v>
      </c>
      <c r="G33" s="56" t="s">
        <v>213</v>
      </c>
    </row>
    <row collapsed="false" customFormat="false" customHeight="true" hidden="false" ht="15" outlineLevel="0" r="34">
      <c r="A34" s="55" t="n">
        <v>41672</v>
      </c>
      <c r="B34" s="56" t="s">
        <v>67</v>
      </c>
      <c r="C34" s="56" t="s">
        <v>214</v>
      </c>
      <c r="D34" s="56" t="s">
        <v>215</v>
      </c>
      <c r="E34" s="56" t="s">
        <v>216</v>
      </c>
      <c r="F34" s="56" t="s">
        <v>217</v>
      </c>
      <c r="G34" s="56" t="s">
        <v>218</v>
      </c>
    </row>
    <row collapsed="false" customFormat="false" customHeight="true" hidden="false" ht="15" outlineLevel="0" r="35">
      <c r="A35" s="55" t="n">
        <v>41673</v>
      </c>
      <c r="B35" s="56" t="s">
        <v>36</v>
      </c>
      <c r="C35" s="56"/>
      <c r="D35" s="56" t="s">
        <v>219</v>
      </c>
      <c r="E35" s="56" t="s">
        <v>220</v>
      </c>
      <c r="F35" s="56" t="s">
        <v>221</v>
      </c>
      <c r="G35" s="56" t="s">
        <v>222</v>
      </c>
    </row>
    <row collapsed="false" customFormat="false" customHeight="true" hidden="false" ht="15" outlineLevel="0" r="36">
      <c r="A36" s="55" t="n">
        <v>41674</v>
      </c>
      <c r="B36" s="56" t="s">
        <v>42</v>
      </c>
      <c r="C36" s="56"/>
      <c r="D36" s="56" t="s">
        <v>223</v>
      </c>
      <c r="E36" s="56" t="s">
        <v>224</v>
      </c>
      <c r="F36" s="56" t="s">
        <v>225</v>
      </c>
      <c r="G36" s="56" t="s">
        <v>226</v>
      </c>
    </row>
    <row collapsed="false" customFormat="false" customHeight="true" hidden="false" ht="15" outlineLevel="0" r="37">
      <c r="A37" s="55" t="n">
        <v>41675</v>
      </c>
      <c r="B37" s="56" t="s">
        <v>47</v>
      </c>
      <c r="C37" s="56"/>
      <c r="D37" s="56" t="s">
        <v>227</v>
      </c>
      <c r="E37" s="56" t="s">
        <v>228</v>
      </c>
      <c r="F37" s="56" t="s">
        <v>229</v>
      </c>
      <c r="G37" s="56" t="s">
        <v>230</v>
      </c>
    </row>
    <row collapsed="false" customFormat="false" customHeight="true" hidden="false" ht="15" outlineLevel="0" r="38">
      <c r="A38" s="55" t="n">
        <v>41676</v>
      </c>
      <c r="B38" s="56" t="s">
        <v>52</v>
      </c>
      <c r="C38" s="56"/>
      <c r="D38" s="56" t="s">
        <v>231</v>
      </c>
      <c r="E38" s="56" t="s">
        <v>232</v>
      </c>
      <c r="F38" s="56" t="s">
        <v>233</v>
      </c>
      <c r="G38" s="56" t="s">
        <v>234</v>
      </c>
    </row>
    <row collapsed="false" customFormat="false" customHeight="true" hidden="false" ht="15" outlineLevel="0" r="39">
      <c r="A39" s="55" t="n">
        <v>41677</v>
      </c>
      <c r="B39" s="56" t="s">
        <v>57</v>
      </c>
      <c r="C39" s="56"/>
      <c r="D39" s="56" t="s">
        <v>235</v>
      </c>
      <c r="E39" s="56" t="s">
        <v>236</v>
      </c>
      <c r="F39" s="56" t="s">
        <v>237</v>
      </c>
      <c r="G39" s="56" t="s">
        <v>238</v>
      </c>
    </row>
    <row collapsed="false" customFormat="false" customHeight="true" hidden="false" ht="15" outlineLevel="0" r="40">
      <c r="A40" s="55" t="n">
        <v>41678</v>
      </c>
      <c r="B40" s="56" t="s">
        <v>62</v>
      </c>
      <c r="C40" s="56"/>
      <c r="D40" s="56" t="s">
        <v>239</v>
      </c>
      <c r="E40" s="56" t="s">
        <v>240</v>
      </c>
      <c r="F40" s="56" t="s">
        <v>241</v>
      </c>
      <c r="G40" s="56" t="s">
        <v>242</v>
      </c>
    </row>
    <row collapsed="false" customFormat="false" customHeight="true" hidden="false" ht="15" outlineLevel="0" r="41">
      <c r="A41" s="55" t="n">
        <v>41679</v>
      </c>
      <c r="B41" s="56" t="s">
        <v>67</v>
      </c>
      <c r="C41" s="56" t="s">
        <v>243</v>
      </c>
      <c r="D41" s="56" t="s">
        <v>244</v>
      </c>
      <c r="E41" s="56" t="s">
        <v>245</v>
      </c>
      <c r="F41" s="56" t="s">
        <v>246</v>
      </c>
      <c r="G41" s="56" t="s">
        <v>247</v>
      </c>
    </row>
    <row collapsed="false" customFormat="false" customHeight="true" hidden="false" ht="15" outlineLevel="0" r="42">
      <c r="A42" s="55" t="n">
        <v>41680</v>
      </c>
      <c r="B42" s="56" t="s">
        <v>36</v>
      </c>
      <c r="C42" s="56"/>
      <c r="D42" s="56" t="s">
        <v>248</v>
      </c>
      <c r="E42" s="56" t="s">
        <v>249</v>
      </c>
      <c r="F42" s="56" t="s">
        <v>250</v>
      </c>
      <c r="G42" s="56" t="s">
        <v>251</v>
      </c>
    </row>
    <row collapsed="false" customFormat="false" customHeight="true" hidden="false" ht="15" outlineLevel="0" r="43">
      <c r="A43" s="55" t="n">
        <v>41681</v>
      </c>
      <c r="B43" s="56" t="s">
        <v>42</v>
      </c>
      <c r="C43" s="56"/>
      <c r="D43" s="56" t="s">
        <v>252</v>
      </c>
      <c r="E43" s="56" t="s">
        <v>253</v>
      </c>
      <c r="F43" s="56" t="s">
        <v>254</v>
      </c>
      <c r="G43" s="56" t="s">
        <v>255</v>
      </c>
    </row>
    <row collapsed="false" customFormat="false" customHeight="true" hidden="false" ht="15" outlineLevel="0" r="44">
      <c r="A44" s="55" t="n">
        <v>41682</v>
      </c>
      <c r="B44" s="56" t="s">
        <v>47</v>
      </c>
      <c r="C44" s="56"/>
      <c r="D44" s="56" t="s">
        <v>256</v>
      </c>
      <c r="E44" s="56" t="s">
        <v>257</v>
      </c>
      <c r="F44" s="56" t="s">
        <v>258</v>
      </c>
      <c r="G44" s="56" t="s">
        <v>259</v>
      </c>
    </row>
    <row collapsed="false" customFormat="false" customHeight="true" hidden="false" ht="15" outlineLevel="0" r="45">
      <c r="A45" s="55" t="n">
        <v>41683</v>
      </c>
      <c r="B45" s="56" t="s">
        <v>52</v>
      </c>
      <c r="C45" s="56"/>
      <c r="D45" s="56" t="s">
        <v>260</v>
      </c>
      <c r="E45" s="56" t="s">
        <v>261</v>
      </c>
      <c r="F45" s="56" t="s">
        <v>262</v>
      </c>
      <c r="G45" s="56" t="s">
        <v>263</v>
      </c>
    </row>
    <row collapsed="false" customFormat="false" customHeight="true" hidden="false" ht="15" outlineLevel="0" r="46">
      <c r="A46" s="55" t="n">
        <v>41684</v>
      </c>
      <c r="B46" s="56" t="s">
        <v>57</v>
      </c>
      <c r="C46" s="56"/>
      <c r="D46" s="56" t="s">
        <v>264</v>
      </c>
      <c r="E46" s="56" t="s">
        <v>265</v>
      </c>
      <c r="F46" s="56" t="s">
        <v>266</v>
      </c>
      <c r="G46" s="56" t="s">
        <v>267</v>
      </c>
    </row>
    <row collapsed="false" customFormat="false" customHeight="true" hidden="false" ht="15" outlineLevel="0" r="47">
      <c r="A47" s="55" t="n">
        <v>41685</v>
      </c>
      <c r="B47" s="56" t="s">
        <v>62</v>
      </c>
      <c r="C47" s="56"/>
      <c r="D47" s="56" t="s">
        <v>268</v>
      </c>
      <c r="E47" s="56" t="s">
        <v>269</v>
      </c>
      <c r="F47" s="56" t="s">
        <v>270</v>
      </c>
      <c r="G47" s="56" t="s">
        <v>271</v>
      </c>
    </row>
    <row collapsed="false" customFormat="false" customHeight="true" hidden="false" ht="15" outlineLevel="0" r="48">
      <c r="A48" s="55" t="n">
        <v>41686</v>
      </c>
      <c r="B48" s="56" t="s">
        <v>67</v>
      </c>
      <c r="C48" s="56" t="s">
        <v>272</v>
      </c>
      <c r="D48" s="56" t="s">
        <v>273</v>
      </c>
      <c r="E48" s="56" t="s">
        <v>274</v>
      </c>
      <c r="F48" s="56" t="s">
        <v>275</v>
      </c>
      <c r="G48" s="56" t="s">
        <v>276</v>
      </c>
    </row>
    <row collapsed="false" customFormat="false" customHeight="true" hidden="false" ht="15" outlineLevel="0" r="49">
      <c r="A49" s="55" t="n">
        <v>41687</v>
      </c>
      <c r="B49" s="56" t="s">
        <v>36</v>
      </c>
      <c r="C49" s="56"/>
      <c r="D49" s="56" t="s">
        <v>277</v>
      </c>
      <c r="E49" s="56" t="s">
        <v>278</v>
      </c>
      <c r="F49" s="56" t="s">
        <v>279</v>
      </c>
      <c r="G49" s="56" t="s">
        <v>280</v>
      </c>
    </row>
    <row collapsed="false" customFormat="false" customHeight="true" hidden="false" ht="15" outlineLevel="0" r="50">
      <c r="A50" s="55" t="n">
        <v>41688</v>
      </c>
      <c r="B50" s="56" t="s">
        <v>42</v>
      </c>
      <c r="C50" s="56"/>
      <c r="D50" s="56" t="s">
        <v>281</v>
      </c>
      <c r="E50" s="56" t="s">
        <v>282</v>
      </c>
      <c r="F50" s="56" t="s">
        <v>283</v>
      </c>
      <c r="G50" s="56" t="s">
        <v>284</v>
      </c>
    </row>
    <row collapsed="false" customFormat="false" customHeight="true" hidden="false" ht="15" outlineLevel="0" r="51">
      <c r="A51" s="55" t="n">
        <v>41689</v>
      </c>
      <c r="B51" s="56" t="s">
        <v>47</v>
      </c>
      <c r="C51" s="56"/>
      <c r="D51" s="56" t="s">
        <v>285</v>
      </c>
      <c r="E51" s="56" t="s">
        <v>286</v>
      </c>
      <c r="F51" s="56" t="s">
        <v>287</v>
      </c>
      <c r="G51" s="56" t="s">
        <v>288</v>
      </c>
    </row>
    <row collapsed="false" customFormat="false" customHeight="true" hidden="false" ht="15" outlineLevel="0" r="52">
      <c r="A52" s="55" t="n">
        <v>41690</v>
      </c>
      <c r="B52" s="56" t="s">
        <v>52</v>
      </c>
      <c r="C52" s="56"/>
      <c r="D52" s="56" t="s">
        <v>289</v>
      </c>
      <c r="E52" s="56" t="s">
        <v>290</v>
      </c>
      <c r="F52" s="56" t="s">
        <v>291</v>
      </c>
      <c r="G52" s="56" t="s">
        <v>292</v>
      </c>
    </row>
    <row collapsed="false" customFormat="false" customHeight="true" hidden="false" ht="15" outlineLevel="0" r="53">
      <c r="A53" s="55" t="n">
        <v>41691</v>
      </c>
      <c r="B53" s="56" t="s">
        <v>57</v>
      </c>
      <c r="C53" s="56"/>
      <c r="D53" s="56" t="s">
        <v>293</v>
      </c>
      <c r="E53" s="56" t="s">
        <v>294</v>
      </c>
      <c r="F53" s="56" t="s">
        <v>295</v>
      </c>
      <c r="G53" s="56" t="s">
        <v>296</v>
      </c>
    </row>
    <row collapsed="false" customFormat="false" customHeight="true" hidden="false" ht="15" outlineLevel="0" r="54">
      <c r="A54" s="55" t="n">
        <v>41692</v>
      </c>
      <c r="B54" s="56" t="s">
        <v>62</v>
      </c>
      <c r="C54" s="56"/>
      <c r="D54" s="56" t="s">
        <v>297</v>
      </c>
      <c r="E54" s="56" t="s">
        <v>298</v>
      </c>
      <c r="F54" s="56" t="s">
        <v>299</v>
      </c>
      <c r="G54" s="56" t="s">
        <v>300</v>
      </c>
    </row>
    <row collapsed="false" customFormat="false" customHeight="true" hidden="false" ht="15" outlineLevel="0" r="55">
      <c r="A55" s="55" t="n">
        <v>41693</v>
      </c>
      <c r="B55" s="56" t="s">
        <v>67</v>
      </c>
      <c r="C55" s="56" t="s">
        <v>301</v>
      </c>
      <c r="D55" s="56" t="s">
        <v>302</v>
      </c>
      <c r="E55" s="56" t="s">
        <v>303</v>
      </c>
      <c r="F55" s="56" t="s">
        <v>304</v>
      </c>
      <c r="G55" s="56" t="s">
        <v>305</v>
      </c>
    </row>
    <row collapsed="false" customFormat="false" customHeight="true" hidden="false" ht="15" outlineLevel="0" r="56">
      <c r="A56" s="55" t="n">
        <v>41694</v>
      </c>
      <c r="B56" s="56" t="s">
        <v>36</v>
      </c>
      <c r="C56" s="56"/>
      <c r="D56" s="56" t="s">
        <v>306</v>
      </c>
      <c r="E56" s="56" t="s">
        <v>307</v>
      </c>
      <c r="F56" s="56" t="s">
        <v>308</v>
      </c>
      <c r="G56" s="56" t="s">
        <v>309</v>
      </c>
    </row>
    <row collapsed="false" customFormat="false" customHeight="true" hidden="false" ht="15" outlineLevel="0" r="57">
      <c r="A57" s="55" t="n">
        <v>41695</v>
      </c>
      <c r="B57" s="56" t="s">
        <v>42</v>
      </c>
      <c r="C57" s="56"/>
      <c r="D57" s="56" t="s">
        <v>310</v>
      </c>
      <c r="E57" s="56" t="s">
        <v>311</v>
      </c>
      <c r="F57" s="56" t="s">
        <v>312</v>
      </c>
      <c r="G57" s="56" t="s">
        <v>313</v>
      </c>
    </row>
    <row collapsed="false" customFormat="false" customHeight="true" hidden="false" ht="15" outlineLevel="0" r="58">
      <c r="A58" s="55" t="n">
        <v>41696</v>
      </c>
      <c r="B58" s="56" t="s">
        <v>47</v>
      </c>
      <c r="C58" s="56"/>
      <c r="D58" s="56" t="s">
        <v>314</v>
      </c>
      <c r="E58" s="56" t="s">
        <v>315</v>
      </c>
      <c r="F58" s="56" t="s">
        <v>316</v>
      </c>
      <c r="G58" s="56" t="s">
        <v>317</v>
      </c>
    </row>
    <row collapsed="false" customFormat="false" customHeight="true" hidden="false" ht="15" outlineLevel="0" r="59">
      <c r="A59" s="55" t="n">
        <v>41697</v>
      </c>
      <c r="B59" s="56" t="s">
        <v>52</v>
      </c>
      <c r="C59" s="56"/>
      <c r="D59" s="56" t="s">
        <v>318</v>
      </c>
      <c r="E59" s="56" t="s">
        <v>319</v>
      </c>
      <c r="F59" s="56" t="s">
        <v>320</v>
      </c>
      <c r="G59" s="56" t="s">
        <v>321</v>
      </c>
    </row>
    <row collapsed="false" customFormat="false" customHeight="true" hidden="false" ht="15" outlineLevel="0" r="60">
      <c r="A60" s="55" t="n">
        <v>41698</v>
      </c>
      <c r="B60" s="56" t="s">
        <v>57</v>
      </c>
      <c r="C60" s="56"/>
      <c r="D60" s="56" t="s">
        <v>322</v>
      </c>
      <c r="E60" s="56" t="s">
        <v>323</v>
      </c>
      <c r="F60" s="56" t="s">
        <v>324</v>
      </c>
      <c r="G60" s="56" t="s">
        <v>325</v>
      </c>
    </row>
    <row collapsed="false" customFormat="false" customHeight="true" hidden="false" ht="15" outlineLevel="0" r="61">
      <c r="A61" s="55" t="n">
        <v>41699</v>
      </c>
      <c r="B61" s="56" t="s">
        <v>62</v>
      </c>
      <c r="C61" s="56"/>
      <c r="D61" s="56" t="s">
        <v>326</v>
      </c>
      <c r="E61" s="56" t="s">
        <v>327</v>
      </c>
      <c r="F61" s="56" t="s">
        <v>328</v>
      </c>
      <c r="G61" s="56" t="s">
        <v>329</v>
      </c>
    </row>
    <row collapsed="false" customFormat="false" customHeight="true" hidden="false" ht="15" outlineLevel="0" r="62">
      <c r="A62" s="55" t="n">
        <v>41700</v>
      </c>
      <c r="B62" s="56" t="s">
        <v>67</v>
      </c>
      <c r="C62" s="56" t="s">
        <v>330</v>
      </c>
      <c r="D62" s="56" t="s">
        <v>331</v>
      </c>
      <c r="E62" s="56" t="s">
        <v>332</v>
      </c>
      <c r="F62" s="56" t="s">
        <v>333</v>
      </c>
      <c r="G62" s="56" t="s">
        <v>334</v>
      </c>
    </row>
    <row collapsed="false" customFormat="false" customHeight="true" hidden="false" ht="15" outlineLevel="0" r="63">
      <c r="A63" s="55" t="n">
        <v>41701</v>
      </c>
      <c r="B63" s="56" t="s">
        <v>36</v>
      </c>
      <c r="C63" s="56"/>
      <c r="D63" s="56" t="s">
        <v>335</v>
      </c>
      <c r="E63" s="56" t="s">
        <v>336</v>
      </c>
      <c r="F63" s="56" t="s">
        <v>337</v>
      </c>
      <c r="G63" s="56" t="s">
        <v>338</v>
      </c>
    </row>
    <row collapsed="false" customFormat="false" customHeight="true" hidden="false" ht="15" outlineLevel="0" r="64">
      <c r="A64" s="55" t="n">
        <v>41702</v>
      </c>
      <c r="B64" s="56" t="s">
        <v>42</v>
      </c>
      <c r="C64" s="56"/>
      <c r="D64" s="56" t="s">
        <v>339</v>
      </c>
      <c r="E64" s="56" t="s">
        <v>340</v>
      </c>
      <c r="F64" s="56" t="s">
        <v>341</v>
      </c>
      <c r="G64" s="56" t="s">
        <v>342</v>
      </c>
    </row>
    <row collapsed="false" customFormat="false" customHeight="true" hidden="false" ht="15" outlineLevel="0" r="65">
      <c r="A65" s="55" t="n">
        <v>41703</v>
      </c>
      <c r="B65" s="56" t="s">
        <v>47</v>
      </c>
      <c r="C65" s="56"/>
      <c r="D65" s="56" t="s">
        <v>343</v>
      </c>
      <c r="E65" s="56" t="s">
        <v>344</v>
      </c>
      <c r="F65" s="56" t="s">
        <v>345</v>
      </c>
      <c r="G65" s="56" t="s">
        <v>346</v>
      </c>
    </row>
    <row collapsed="false" customFormat="false" customHeight="true" hidden="false" ht="15" outlineLevel="0" r="66">
      <c r="A66" s="55" t="n">
        <v>41704</v>
      </c>
      <c r="B66" s="56" t="s">
        <v>52</v>
      </c>
      <c r="C66" s="56"/>
      <c r="D66" s="56" t="s">
        <v>347</v>
      </c>
      <c r="E66" s="56" t="s">
        <v>348</v>
      </c>
      <c r="F66" s="56" t="s">
        <v>349</v>
      </c>
      <c r="G66" s="56" t="s">
        <v>350</v>
      </c>
    </row>
    <row collapsed="false" customFormat="false" customHeight="true" hidden="false" ht="15" outlineLevel="0" r="67">
      <c r="A67" s="55" t="n">
        <v>41705</v>
      </c>
      <c r="B67" s="56" t="s">
        <v>57</v>
      </c>
      <c r="C67" s="56"/>
      <c r="D67" s="56" t="s">
        <v>351</v>
      </c>
      <c r="E67" s="56" t="s">
        <v>352</v>
      </c>
      <c r="F67" s="56" t="s">
        <v>353</v>
      </c>
      <c r="G67" s="56" t="s">
        <v>354</v>
      </c>
    </row>
    <row collapsed="false" customFormat="false" customHeight="true" hidden="false" ht="15" outlineLevel="0" r="68">
      <c r="A68" s="55" t="n">
        <v>41706</v>
      </c>
      <c r="B68" s="56" t="s">
        <v>62</v>
      </c>
      <c r="C68" s="56"/>
      <c r="D68" s="56" t="s">
        <v>355</v>
      </c>
      <c r="E68" s="56" t="s">
        <v>356</v>
      </c>
      <c r="F68" s="56" t="s">
        <v>357</v>
      </c>
      <c r="G68" s="56" t="s">
        <v>358</v>
      </c>
    </row>
    <row collapsed="false" customFormat="false" customHeight="true" hidden="false" ht="15" outlineLevel="0" r="69">
      <c r="A69" s="55" t="n">
        <v>41707</v>
      </c>
      <c r="B69" s="56" t="s">
        <v>67</v>
      </c>
      <c r="C69" s="56" t="s">
        <v>359</v>
      </c>
      <c r="D69" s="56" t="s">
        <v>360</v>
      </c>
      <c r="E69" s="56" t="s">
        <v>361</v>
      </c>
      <c r="F69" s="56" t="s">
        <v>362</v>
      </c>
      <c r="G69" s="56" t="s">
        <v>363</v>
      </c>
    </row>
    <row collapsed="false" customFormat="false" customHeight="true" hidden="false" ht="15" outlineLevel="0" r="70">
      <c r="A70" s="55" t="n">
        <v>41708</v>
      </c>
      <c r="B70" s="56" t="s">
        <v>36</v>
      </c>
      <c r="C70" s="56"/>
      <c r="D70" s="56" t="s">
        <v>364</v>
      </c>
      <c r="E70" s="56" t="s">
        <v>365</v>
      </c>
      <c r="F70" s="56" t="s">
        <v>366</v>
      </c>
      <c r="G70" s="56" t="s">
        <v>367</v>
      </c>
    </row>
    <row collapsed="false" customFormat="false" customHeight="true" hidden="false" ht="15" outlineLevel="0" r="71">
      <c r="A71" s="55" t="n">
        <v>41709</v>
      </c>
      <c r="B71" s="56" t="s">
        <v>42</v>
      </c>
      <c r="C71" s="56"/>
      <c r="D71" s="56" t="s">
        <v>368</v>
      </c>
      <c r="E71" s="56" t="s">
        <v>369</v>
      </c>
      <c r="F71" s="56" t="s">
        <v>370</v>
      </c>
      <c r="G71" s="56" t="s">
        <v>371</v>
      </c>
    </row>
    <row collapsed="false" customFormat="false" customHeight="true" hidden="false" ht="15" outlineLevel="0" r="72">
      <c r="A72" s="55" t="n">
        <v>41710</v>
      </c>
      <c r="B72" s="56" t="s">
        <v>47</v>
      </c>
      <c r="C72" s="56"/>
      <c r="D72" s="56" t="s">
        <v>372</v>
      </c>
      <c r="E72" s="56" t="s">
        <v>373</v>
      </c>
      <c r="F72" s="56" t="s">
        <v>374</v>
      </c>
      <c r="G72" s="56" t="s">
        <v>375</v>
      </c>
    </row>
    <row collapsed="false" customFormat="false" customHeight="true" hidden="false" ht="15" outlineLevel="0" r="73">
      <c r="A73" s="55" t="n">
        <v>41711</v>
      </c>
      <c r="B73" s="56" t="s">
        <v>52</v>
      </c>
      <c r="C73" s="56"/>
      <c r="D73" s="56" t="s">
        <v>376</v>
      </c>
      <c r="E73" s="56" t="s">
        <v>377</v>
      </c>
      <c r="F73" s="56" t="s">
        <v>378</v>
      </c>
      <c r="G73" s="56" t="s">
        <v>379</v>
      </c>
    </row>
    <row collapsed="false" customFormat="false" customHeight="true" hidden="false" ht="15" outlineLevel="0" r="74">
      <c r="A74" s="55" t="n">
        <v>41712</v>
      </c>
      <c r="B74" s="56" t="s">
        <v>57</v>
      </c>
      <c r="C74" s="56"/>
      <c r="D74" s="56" t="s">
        <v>380</v>
      </c>
      <c r="E74" s="56" t="s">
        <v>381</v>
      </c>
      <c r="F74" s="56" t="s">
        <v>382</v>
      </c>
      <c r="G74" s="56" t="s">
        <v>383</v>
      </c>
    </row>
    <row collapsed="false" customFormat="false" customHeight="true" hidden="false" ht="15" outlineLevel="0" r="75">
      <c r="A75" s="55" t="n">
        <v>41713</v>
      </c>
      <c r="B75" s="56" t="s">
        <v>62</v>
      </c>
      <c r="C75" s="56"/>
      <c r="D75" s="56" t="s">
        <v>384</v>
      </c>
      <c r="E75" s="56" t="s">
        <v>385</v>
      </c>
      <c r="F75" s="56" t="s">
        <v>386</v>
      </c>
      <c r="G75" s="56" t="s">
        <v>387</v>
      </c>
    </row>
    <row collapsed="false" customFormat="false" customHeight="true" hidden="false" ht="15" outlineLevel="0" r="76">
      <c r="A76" s="55" t="n">
        <v>41714</v>
      </c>
      <c r="B76" s="56" t="s">
        <v>67</v>
      </c>
      <c r="C76" s="56" t="s">
        <v>388</v>
      </c>
      <c r="D76" s="56" t="s">
        <v>389</v>
      </c>
      <c r="E76" s="56" t="s">
        <v>390</v>
      </c>
      <c r="F76" s="56" t="s">
        <v>391</v>
      </c>
      <c r="G76" s="56" t="s">
        <v>392</v>
      </c>
    </row>
    <row collapsed="false" customFormat="false" customHeight="true" hidden="false" ht="15" outlineLevel="0" r="77">
      <c r="A77" s="55" t="n">
        <v>41715</v>
      </c>
      <c r="B77" s="56" t="s">
        <v>36</v>
      </c>
      <c r="C77" s="56"/>
      <c r="D77" s="56" t="s">
        <v>393</v>
      </c>
      <c r="E77" s="56" t="s">
        <v>394</v>
      </c>
      <c r="F77" s="56" t="s">
        <v>395</v>
      </c>
      <c r="G77" s="56" t="s">
        <v>396</v>
      </c>
    </row>
    <row collapsed="false" customFormat="false" customHeight="true" hidden="false" ht="15" outlineLevel="0" r="78">
      <c r="A78" s="55" t="n">
        <v>41716</v>
      </c>
      <c r="B78" s="56" t="s">
        <v>42</v>
      </c>
      <c r="C78" s="56"/>
      <c r="D78" s="56" t="s">
        <v>397</v>
      </c>
      <c r="E78" s="56" t="s">
        <v>398</v>
      </c>
      <c r="F78" s="56" t="s">
        <v>399</v>
      </c>
      <c r="G78" s="56" t="s">
        <v>400</v>
      </c>
    </row>
    <row collapsed="false" customFormat="false" customHeight="true" hidden="false" ht="15" outlineLevel="0" r="79">
      <c r="A79" s="55" t="n">
        <v>41717</v>
      </c>
      <c r="B79" s="56" t="s">
        <v>47</v>
      </c>
      <c r="C79" s="56"/>
      <c r="D79" s="56" t="s">
        <v>401</v>
      </c>
      <c r="E79" s="56" t="s">
        <v>402</v>
      </c>
      <c r="F79" s="56" t="s">
        <v>403</v>
      </c>
      <c r="G79" s="56" t="s">
        <v>404</v>
      </c>
    </row>
    <row collapsed="false" customFormat="false" customHeight="true" hidden="false" ht="15" outlineLevel="0" r="80">
      <c r="A80" s="55" t="n">
        <v>41718</v>
      </c>
      <c r="B80" s="56" t="s">
        <v>52</v>
      </c>
      <c r="C80" s="56"/>
      <c r="D80" s="56" t="s">
        <v>405</v>
      </c>
      <c r="E80" s="56" t="s">
        <v>406</v>
      </c>
      <c r="F80" s="56" t="s">
        <v>407</v>
      </c>
      <c r="G80" s="56" t="s">
        <v>408</v>
      </c>
    </row>
    <row collapsed="false" customFormat="false" customHeight="true" hidden="false" ht="15" outlineLevel="0" r="81">
      <c r="A81" s="55" t="n">
        <v>41719</v>
      </c>
      <c r="B81" s="56" t="s">
        <v>57</v>
      </c>
      <c r="C81" s="56"/>
      <c r="D81" s="56" t="s">
        <v>409</v>
      </c>
      <c r="E81" s="56" t="s">
        <v>410</v>
      </c>
      <c r="F81" s="56" t="s">
        <v>411</v>
      </c>
      <c r="G81" s="56" t="s">
        <v>412</v>
      </c>
    </row>
    <row collapsed="false" customFormat="false" customHeight="true" hidden="false" ht="15" outlineLevel="0" r="82">
      <c r="A82" s="55" t="n">
        <v>41720</v>
      </c>
      <c r="B82" s="56" t="s">
        <v>62</v>
      </c>
      <c r="C82" s="56"/>
      <c r="D82" s="56" t="s">
        <v>413</v>
      </c>
      <c r="E82" s="56" t="s">
        <v>414</v>
      </c>
      <c r="F82" s="56" t="s">
        <v>415</v>
      </c>
      <c r="G82" s="56" t="s">
        <v>416</v>
      </c>
    </row>
    <row collapsed="false" customFormat="false" customHeight="true" hidden="false" ht="15" outlineLevel="0" r="83">
      <c r="A83" s="55" t="n">
        <v>41721</v>
      </c>
      <c r="B83" s="56" t="s">
        <v>67</v>
      </c>
      <c r="C83" s="56" t="s">
        <v>417</v>
      </c>
      <c r="D83" s="56" t="s">
        <v>418</v>
      </c>
      <c r="E83" s="56" t="s">
        <v>419</v>
      </c>
      <c r="F83" s="56" t="s">
        <v>420</v>
      </c>
      <c r="G83" s="56" t="s">
        <v>421</v>
      </c>
    </row>
    <row collapsed="false" customFormat="false" customHeight="true" hidden="false" ht="15" outlineLevel="0" r="84">
      <c r="A84" s="55" t="n">
        <v>41722</v>
      </c>
      <c r="B84" s="56" t="s">
        <v>36</v>
      </c>
      <c r="C84" s="56"/>
      <c r="D84" s="56" t="s">
        <v>422</v>
      </c>
      <c r="E84" s="56" t="s">
        <v>423</v>
      </c>
      <c r="F84" s="56" t="s">
        <v>424</v>
      </c>
      <c r="G84" s="56" t="s">
        <v>425</v>
      </c>
    </row>
    <row collapsed="false" customFormat="false" customHeight="true" hidden="false" ht="15" outlineLevel="0" r="85">
      <c r="A85" s="55" t="n">
        <v>41723</v>
      </c>
      <c r="B85" s="56" t="s">
        <v>42</v>
      </c>
      <c r="C85" s="56"/>
      <c r="D85" s="56" t="s">
        <v>426</v>
      </c>
      <c r="E85" s="56" t="s">
        <v>427</v>
      </c>
      <c r="F85" s="56" t="s">
        <v>428</v>
      </c>
      <c r="G85" s="56" t="s">
        <v>429</v>
      </c>
    </row>
    <row collapsed="false" customFormat="false" customHeight="true" hidden="false" ht="15" outlineLevel="0" r="86">
      <c r="A86" s="55" t="n">
        <v>41724</v>
      </c>
      <c r="B86" s="56" t="s">
        <v>47</v>
      </c>
      <c r="C86" s="56"/>
      <c r="D86" s="56" t="s">
        <v>430</v>
      </c>
      <c r="E86" s="56" t="s">
        <v>431</v>
      </c>
      <c r="F86" s="56" t="s">
        <v>432</v>
      </c>
      <c r="G86" s="56" t="s">
        <v>433</v>
      </c>
    </row>
    <row collapsed="false" customFormat="false" customHeight="true" hidden="false" ht="15" outlineLevel="0" r="87">
      <c r="A87" s="55" t="n">
        <v>41725</v>
      </c>
      <c r="B87" s="56" t="s">
        <v>52</v>
      </c>
      <c r="C87" s="56"/>
      <c r="D87" s="56" t="s">
        <v>434</v>
      </c>
      <c r="E87" s="56" t="s">
        <v>435</v>
      </c>
      <c r="F87" s="56" t="s">
        <v>436</v>
      </c>
      <c r="G87" s="56" t="s">
        <v>437</v>
      </c>
    </row>
    <row collapsed="false" customFormat="false" customHeight="true" hidden="false" ht="15" outlineLevel="0" r="88">
      <c r="A88" s="55" t="n">
        <v>41726</v>
      </c>
      <c r="B88" s="56" t="s">
        <v>57</v>
      </c>
      <c r="C88" s="56"/>
      <c r="D88" s="56" t="s">
        <v>438</v>
      </c>
      <c r="E88" s="56" t="s">
        <v>439</v>
      </c>
      <c r="F88" s="56" t="s">
        <v>440</v>
      </c>
      <c r="G88" s="56" t="s">
        <v>441</v>
      </c>
    </row>
    <row collapsed="false" customFormat="false" customHeight="true" hidden="false" ht="15" outlineLevel="0" r="89">
      <c r="A89" s="55" t="n">
        <v>41727</v>
      </c>
      <c r="B89" s="56" t="s">
        <v>62</v>
      </c>
      <c r="C89" s="56"/>
      <c r="D89" s="56" t="s">
        <v>442</v>
      </c>
      <c r="E89" s="56" t="s">
        <v>443</v>
      </c>
      <c r="F89" s="56" t="s">
        <v>444</v>
      </c>
      <c r="G89" s="56" t="s">
        <v>445</v>
      </c>
    </row>
    <row collapsed="false" customFormat="false" customHeight="true" hidden="false" ht="15" outlineLevel="0" r="90">
      <c r="A90" s="55" t="n">
        <v>41728</v>
      </c>
      <c r="B90" s="56" t="s">
        <v>67</v>
      </c>
      <c r="C90" s="56" t="s">
        <v>446</v>
      </c>
      <c r="D90" s="56" t="s">
        <v>447</v>
      </c>
      <c r="E90" s="56" t="s">
        <v>448</v>
      </c>
      <c r="F90" s="56" t="s">
        <v>449</v>
      </c>
      <c r="G90" s="56" t="s">
        <v>450</v>
      </c>
    </row>
    <row collapsed="false" customFormat="false" customHeight="true" hidden="false" ht="15" outlineLevel="0" r="91">
      <c r="A91" s="55" t="n">
        <v>41729</v>
      </c>
      <c r="B91" s="56" t="s">
        <v>36</v>
      </c>
      <c r="C91" s="56"/>
      <c r="D91" s="56" t="s">
        <v>451</v>
      </c>
      <c r="E91" s="56" t="s">
        <v>452</v>
      </c>
      <c r="F91" s="56" t="s">
        <v>453</v>
      </c>
      <c r="G91" s="56" t="s">
        <v>454</v>
      </c>
    </row>
    <row collapsed="false" customFormat="false" customHeight="true" hidden="false" ht="15" outlineLevel="0" r="92">
      <c r="A92" s="55" t="n">
        <v>41730</v>
      </c>
      <c r="B92" s="56" t="s">
        <v>42</v>
      </c>
      <c r="C92" s="56"/>
      <c r="D92" s="56" t="s">
        <v>455</v>
      </c>
      <c r="E92" s="56" t="s">
        <v>456</v>
      </c>
      <c r="F92" s="56" t="s">
        <v>457</v>
      </c>
      <c r="G92" s="56" t="s">
        <v>458</v>
      </c>
    </row>
    <row collapsed="false" customFormat="false" customHeight="true" hidden="false" ht="15" outlineLevel="0" r="93">
      <c r="A93" s="55" t="n">
        <v>41731</v>
      </c>
      <c r="B93" s="56" t="s">
        <v>47</v>
      </c>
      <c r="C93" s="56"/>
      <c r="D93" s="56" t="s">
        <v>459</v>
      </c>
      <c r="E93" s="56" t="s">
        <v>460</v>
      </c>
      <c r="F93" s="56" t="s">
        <v>461</v>
      </c>
      <c r="G93" s="56" t="s">
        <v>462</v>
      </c>
    </row>
    <row collapsed="false" customFormat="false" customHeight="true" hidden="false" ht="15" outlineLevel="0" r="94">
      <c r="A94" s="55" t="n">
        <v>41732</v>
      </c>
      <c r="B94" s="56" t="s">
        <v>52</v>
      </c>
      <c r="C94" s="56"/>
      <c r="D94" s="56" t="s">
        <v>463</v>
      </c>
      <c r="E94" s="56" t="s">
        <v>464</v>
      </c>
      <c r="F94" s="56" t="s">
        <v>465</v>
      </c>
      <c r="G94" s="56" t="s">
        <v>466</v>
      </c>
    </row>
    <row collapsed="false" customFormat="false" customHeight="true" hidden="false" ht="15" outlineLevel="0" r="95">
      <c r="A95" s="55" t="n">
        <v>41733</v>
      </c>
      <c r="B95" s="56" t="s">
        <v>57</v>
      </c>
      <c r="C95" s="56"/>
      <c r="D95" s="56" t="s">
        <v>467</v>
      </c>
      <c r="E95" s="56" t="s">
        <v>468</v>
      </c>
      <c r="F95" s="56" t="s">
        <v>469</v>
      </c>
      <c r="G95" s="56" t="s">
        <v>470</v>
      </c>
    </row>
    <row collapsed="false" customFormat="false" customHeight="true" hidden="false" ht="15" outlineLevel="0" r="96">
      <c r="A96" s="55" t="n">
        <v>41734</v>
      </c>
      <c r="B96" s="56" t="s">
        <v>62</v>
      </c>
      <c r="C96" s="56"/>
      <c r="D96" s="56" t="s">
        <v>471</v>
      </c>
      <c r="E96" s="56" t="s">
        <v>472</v>
      </c>
      <c r="F96" s="56" t="s">
        <v>473</v>
      </c>
      <c r="G96" s="56" t="s">
        <v>474</v>
      </c>
    </row>
    <row collapsed="false" customFormat="false" customHeight="true" hidden="false" ht="15" outlineLevel="0" r="97">
      <c r="A97" s="55" t="n">
        <v>41735</v>
      </c>
      <c r="B97" s="56" t="s">
        <v>67</v>
      </c>
      <c r="C97" s="56" t="s">
        <v>475</v>
      </c>
      <c r="D97" s="56" t="s">
        <v>476</v>
      </c>
      <c r="E97" s="56" t="s">
        <v>477</v>
      </c>
      <c r="F97" s="56" t="s">
        <v>478</v>
      </c>
      <c r="G97" s="56" t="s">
        <v>479</v>
      </c>
    </row>
    <row collapsed="false" customFormat="false" customHeight="true" hidden="false" ht="15" outlineLevel="0" r="98">
      <c r="A98" s="55" t="n">
        <v>41736</v>
      </c>
      <c r="B98" s="56" t="s">
        <v>36</v>
      </c>
      <c r="C98" s="56"/>
      <c r="D98" s="56" t="s">
        <v>480</v>
      </c>
      <c r="E98" s="56" t="s">
        <v>481</v>
      </c>
      <c r="F98" s="56" t="s">
        <v>482</v>
      </c>
      <c r="G98" s="56" t="s">
        <v>483</v>
      </c>
    </row>
    <row collapsed="false" customFormat="false" customHeight="true" hidden="false" ht="15" outlineLevel="0" r="99">
      <c r="A99" s="55" t="n">
        <v>41737</v>
      </c>
      <c r="B99" s="56" t="s">
        <v>42</v>
      </c>
      <c r="C99" s="56"/>
      <c r="D99" s="56" t="s">
        <v>484</v>
      </c>
      <c r="E99" s="56" t="s">
        <v>485</v>
      </c>
      <c r="F99" s="56" t="s">
        <v>486</v>
      </c>
      <c r="G99" s="56" t="s">
        <v>487</v>
      </c>
    </row>
    <row collapsed="false" customFormat="false" customHeight="true" hidden="false" ht="15" outlineLevel="0" r="100">
      <c r="A100" s="55" t="n">
        <v>41738</v>
      </c>
      <c r="B100" s="56" t="s">
        <v>47</v>
      </c>
      <c r="C100" s="56"/>
      <c r="D100" s="56" t="s">
        <v>488</v>
      </c>
      <c r="E100" s="56" t="s">
        <v>489</v>
      </c>
      <c r="F100" s="56" t="s">
        <v>490</v>
      </c>
      <c r="G100" s="56" t="s">
        <v>491</v>
      </c>
    </row>
    <row collapsed="false" customFormat="false" customHeight="true" hidden="false" ht="15" outlineLevel="0" r="101">
      <c r="A101" s="55" t="n">
        <v>41739</v>
      </c>
      <c r="B101" s="56" t="s">
        <v>52</v>
      </c>
      <c r="C101" s="56"/>
      <c r="D101" s="56" t="s">
        <v>492</v>
      </c>
      <c r="E101" s="56" t="s">
        <v>493</v>
      </c>
      <c r="F101" s="56" t="s">
        <v>494</v>
      </c>
      <c r="G101" s="56" t="s">
        <v>495</v>
      </c>
    </row>
    <row collapsed="false" customFormat="false" customHeight="true" hidden="false" ht="15" outlineLevel="0" r="102">
      <c r="A102" s="55" t="n">
        <v>41740</v>
      </c>
      <c r="B102" s="56" t="s">
        <v>57</v>
      </c>
      <c r="C102" s="56"/>
      <c r="D102" s="56" t="s">
        <v>496</v>
      </c>
      <c r="E102" s="56" t="s">
        <v>497</v>
      </c>
      <c r="F102" s="56" t="s">
        <v>498</v>
      </c>
      <c r="G102" s="56" t="s">
        <v>499</v>
      </c>
    </row>
    <row collapsed="false" customFormat="false" customHeight="true" hidden="false" ht="15" outlineLevel="0" r="103">
      <c r="A103" s="55" t="n">
        <v>41741</v>
      </c>
      <c r="B103" s="56" t="s">
        <v>62</v>
      </c>
      <c r="C103" s="56"/>
      <c r="D103" s="56" t="s">
        <v>500</v>
      </c>
      <c r="E103" s="56" t="s">
        <v>501</v>
      </c>
      <c r="F103" s="56" t="s">
        <v>502</v>
      </c>
      <c r="G103" s="56" t="s">
        <v>503</v>
      </c>
    </row>
    <row collapsed="false" customFormat="false" customHeight="true" hidden="false" ht="15" outlineLevel="0" r="104">
      <c r="A104" s="55" t="n">
        <v>41742</v>
      </c>
      <c r="B104" s="56" t="s">
        <v>67</v>
      </c>
      <c r="C104" s="56" t="s">
        <v>504</v>
      </c>
      <c r="D104" s="56" t="s">
        <v>505</v>
      </c>
      <c r="E104" s="56" t="s">
        <v>506</v>
      </c>
      <c r="F104" s="56" t="s">
        <v>507</v>
      </c>
      <c r="G104" s="56" t="s">
        <v>508</v>
      </c>
    </row>
    <row collapsed="false" customFormat="false" customHeight="true" hidden="false" ht="15" outlineLevel="0" r="105">
      <c r="A105" s="55" t="n">
        <v>41743</v>
      </c>
      <c r="B105" s="56" t="s">
        <v>36</v>
      </c>
      <c r="C105" s="56"/>
      <c r="D105" s="56" t="s">
        <v>509</v>
      </c>
      <c r="E105" s="56" t="s">
        <v>510</v>
      </c>
      <c r="F105" s="56" t="s">
        <v>511</v>
      </c>
      <c r="G105" s="56" t="s">
        <v>512</v>
      </c>
    </row>
    <row collapsed="false" customFormat="false" customHeight="true" hidden="false" ht="15" outlineLevel="0" r="106">
      <c r="A106" s="55" t="n">
        <v>41744</v>
      </c>
      <c r="B106" s="56" t="s">
        <v>42</v>
      </c>
      <c r="C106" s="56"/>
      <c r="D106" s="56" t="s">
        <v>513</v>
      </c>
      <c r="E106" s="56" t="s">
        <v>514</v>
      </c>
      <c r="F106" s="56" t="s">
        <v>515</v>
      </c>
      <c r="G106" s="56" t="s">
        <v>516</v>
      </c>
    </row>
    <row collapsed="false" customFormat="false" customHeight="true" hidden="false" ht="15" outlineLevel="0" r="107">
      <c r="A107" s="55" t="n">
        <v>41745</v>
      </c>
      <c r="B107" s="56" t="s">
        <v>47</v>
      </c>
      <c r="C107" s="56"/>
      <c r="D107" s="56" t="s">
        <v>517</v>
      </c>
      <c r="E107" s="56" t="s">
        <v>518</v>
      </c>
      <c r="F107" s="56" t="s">
        <v>519</v>
      </c>
      <c r="G107" s="56" t="s">
        <v>520</v>
      </c>
    </row>
    <row collapsed="false" customFormat="false" customHeight="true" hidden="false" ht="15" outlineLevel="0" r="108">
      <c r="A108" s="55" t="n">
        <v>41746</v>
      </c>
      <c r="B108" s="56" t="s">
        <v>52</v>
      </c>
      <c r="C108" s="56" t="s">
        <v>521</v>
      </c>
      <c r="D108" s="56" t="s">
        <v>522</v>
      </c>
      <c r="E108" s="56" t="s">
        <v>523</v>
      </c>
      <c r="F108" s="56" t="s">
        <v>524</v>
      </c>
      <c r="G108" s="56" t="s">
        <v>525</v>
      </c>
    </row>
    <row collapsed="false" customFormat="false" customHeight="true" hidden="false" ht="15" outlineLevel="0" r="109">
      <c r="A109" s="55" t="n">
        <v>41747</v>
      </c>
      <c r="B109" s="56" t="s">
        <v>57</v>
      </c>
      <c r="C109" s="56" t="s">
        <v>526</v>
      </c>
      <c r="D109" s="56" t="s">
        <v>527</v>
      </c>
      <c r="E109" s="56" t="s">
        <v>528</v>
      </c>
      <c r="F109" s="56" t="s">
        <v>529</v>
      </c>
      <c r="G109" s="56" t="s">
        <v>530</v>
      </c>
    </row>
    <row collapsed="false" customFormat="false" customHeight="true" hidden="false" ht="15" outlineLevel="0" r="110">
      <c r="A110" s="55" t="n">
        <v>41748</v>
      </c>
      <c r="B110" s="56" t="s">
        <v>62</v>
      </c>
      <c r="C110" s="56"/>
      <c r="D110" s="56" t="s">
        <v>531</v>
      </c>
      <c r="E110" s="56" t="s">
        <v>532</v>
      </c>
      <c r="F110" s="56" t="s">
        <v>533</v>
      </c>
      <c r="G110" s="56" t="s">
        <v>534</v>
      </c>
    </row>
    <row collapsed="false" customFormat="false" customHeight="true" hidden="false" ht="15" outlineLevel="0" r="111">
      <c r="A111" s="55" t="n">
        <v>41749</v>
      </c>
      <c r="B111" s="56" t="s">
        <v>67</v>
      </c>
      <c r="C111" s="56" t="s">
        <v>535</v>
      </c>
      <c r="D111" s="56" t="s">
        <v>536</v>
      </c>
      <c r="E111" s="56" t="s">
        <v>537</v>
      </c>
      <c r="F111" s="56" t="s">
        <v>538</v>
      </c>
      <c r="G111" s="56" t="s">
        <v>539</v>
      </c>
    </row>
    <row collapsed="false" customFormat="false" customHeight="true" hidden="false" ht="15" outlineLevel="0" r="112">
      <c r="A112" s="55" t="n">
        <v>41750</v>
      </c>
      <c r="B112" s="56" t="s">
        <v>36</v>
      </c>
      <c r="C112" s="56" t="s">
        <v>540</v>
      </c>
      <c r="D112" s="56" t="s">
        <v>541</v>
      </c>
      <c r="E112" s="56" t="s">
        <v>542</v>
      </c>
      <c r="F112" s="56" t="s">
        <v>543</v>
      </c>
      <c r="G112" s="56" t="s">
        <v>544</v>
      </c>
    </row>
    <row collapsed="false" customFormat="false" customHeight="true" hidden="false" ht="15" outlineLevel="0" r="113">
      <c r="A113" s="55" t="n">
        <v>41751</v>
      </c>
      <c r="B113" s="56" t="s">
        <v>42</v>
      </c>
      <c r="C113" s="56"/>
      <c r="D113" s="56" t="s">
        <v>545</v>
      </c>
      <c r="E113" s="56" t="s">
        <v>546</v>
      </c>
      <c r="F113" s="56" t="s">
        <v>547</v>
      </c>
      <c r="G113" s="56" t="s">
        <v>548</v>
      </c>
    </row>
    <row collapsed="false" customFormat="false" customHeight="true" hidden="false" ht="15" outlineLevel="0" r="114">
      <c r="A114" s="55" t="n">
        <v>41752</v>
      </c>
      <c r="B114" s="56" t="s">
        <v>47</v>
      </c>
      <c r="C114" s="56"/>
      <c r="D114" s="56" t="s">
        <v>549</v>
      </c>
      <c r="E114" s="56" t="s">
        <v>550</v>
      </c>
      <c r="F114" s="56" t="s">
        <v>551</v>
      </c>
      <c r="G114" s="56" t="s">
        <v>552</v>
      </c>
    </row>
    <row collapsed="false" customFormat="false" customHeight="true" hidden="false" ht="15" outlineLevel="0" r="115">
      <c r="A115" s="55" t="n">
        <v>41753</v>
      </c>
      <c r="B115" s="56" t="s">
        <v>52</v>
      </c>
      <c r="C115" s="56"/>
      <c r="D115" s="56" t="s">
        <v>553</v>
      </c>
      <c r="E115" s="56" t="s">
        <v>554</v>
      </c>
      <c r="F115" s="56" t="s">
        <v>555</v>
      </c>
      <c r="G115" s="56" t="s">
        <v>556</v>
      </c>
    </row>
    <row collapsed="false" customFormat="false" customHeight="true" hidden="false" ht="15" outlineLevel="0" r="116">
      <c r="A116" s="55" t="n">
        <v>41754</v>
      </c>
      <c r="B116" s="56" t="s">
        <v>57</v>
      </c>
      <c r="C116" s="56"/>
      <c r="D116" s="56" t="s">
        <v>557</v>
      </c>
      <c r="E116" s="56" t="s">
        <v>558</v>
      </c>
      <c r="F116" s="56" t="s">
        <v>559</v>
      </c>
      <c r="G116" s="56" t="s">
        <v>560</v>
      </c>
    </row>
    <row collapsed="false" customFormat="false" customHeight="true" hidden="false" ht="15" outlineLevel="0" r="117">
      <c r="A117" s="55" t="n">
        <v>41755</v>
      </c>
      <c r="B117" s="56" t="s">
        <v>62</v>
      </c>
      <c r="C117" s="56"/>
      <c r="D117" s="56" t="s">
        <v>561</v>
      </c>
      <c r="E117" s="56" t="s">
        <v>562</v>
      </c>
      <c r="F117" s="56" t="s">
        <v>563</v>
      </c>
      <c r="G117" s="56" t="s">
        <v>564</v>
      </c>
    </row>
    <row collapsed="false" customFormat="false" customHeight="true" hidden="false" ht="15" outlineLevel="0" r="118">
      <c r="A118" s="55" t="n">
        <v>41756</v>
      </c>
      <c r="B118" s="56" t="s">
        <v>67</v>
      </c>
      <c r="C118" s="56" t="s">
        <v>565</v>
      </c>
      <c r="D118" s="56" t="s">
        <v>566</v>
      </c>
      <c r="E118" s="56" t="s">
        <v>567</v>
      </c>
      <c r="F118" s="56" t="s">
        <v>568</v>
      </c>
      <c r="G118" s="56" t="s">
        <v>569</v>
      </c>
    </row>
    <row collapsed="false" customFormat="false" customHeight="true" hidden="false" ht="15" outlineLevel="0" r="119">
      <c r="A119" s="55" t="n">
        <v>41757</v>
      </c>
      <c r="B119" s="56" t="s">
        <v>36</v>
      </c>
      <c r="C119" s="56"/>
      <c r="D119" s="56" t="s">
        <v>570</v>
      </c>
      <c r="E119" s="56" t="s">
        <v>571</v>
      </c>
      <c r="F119" s="56" t="s">
        <v>572</v>
      </c>
      <c r="G119" s="56" t="s">
        <v>573</v>
      </c>
    </row>
    <row collapsed="false" customFormat="false" customHeight="true" hidden="false" ht="15" outlineLevel="0" r="120">
      <c r="A120" s="55" t="n">
        <v>41758</v>
      </c>
      <c r="B120" s="56" t="s">
        <v>42</v>
      </c>
      <c r="C120" s="56"/>
      <c r="D120" s="56" t="s">
        <v>574</v>
      </c>
      <c r="E120" s="56" t="s">
        <v>575</v>
      </c>
      <c r="F120" s="56" t="s">
        <v>576</v>
      </c>
      <c r="G120" s="56" t="s">
        <v>577</v>
      </c>
    </row>
    <row collapsed="false" customFormat="false" customHeight="true" hidden="false" ht="15" outlineLevel="0" r="121">
      <c r="A121" s="55" t="n">
        <v>41759</v>
      </c>
      <c r="B121" s="56" t="s">
        <v>47</v>
      </c>
      <c r="C121" s="56"/>
      <c r="D121" s="56" t="s">
        <v>578</v>
      </c>
      <c r="E121" s="56" t="s">
        <v>579</v>
      </c>
      <c r="F121" s="56" t="s">
        <v>580</v>
      </c>
      <c r="G121" s="56" t="s">
        <v>581</v>
      </c>
    </row>
    <row collapsed="false" customFormat="false" customHeight="true" hidden="false" ht="15" outlineLevel="0" r="122">
      <c r="A122" s="55" t="n">
        <v>41760</v>
      </c>
      <c r="B122" s="56" t="s">
        <v>52</v>
      </c>
      <c r="C122" s="56"/>
      <c r="D122" s="56" t="s">
        <v>582</v>
      </c>
      <c r="E122" s="56" t="s">
        <v>583</v>
      </c>
      <c r="F122" s="56" t="s">
        <v>584</v>
      </c>
      <c r="G122" s="56" t="s">
        <v>585</v>
      </c>
    </row>
    <row collapsed="false" customFormat="false" customHeight="true" hidden="false" ht="15" outlineLevel="0" r="123">
      <c r="A123" s="55" t="n">
        <v>41761</v>
      </c>
      <c r="B123" s="56" t="s">
        <v>57</v>
      </c>
      <c r="C123" s="56"/>
      <c r="D123" s="56" t="s">
        <v>586</v>
      </c>
      <c r="E123" s="56" t="s">
        <v>587</v>
      </c>
      <c r="F123" s="56" t="s">
        <v>588</v>
      </c>
      <c r="G123" s="56" t="s">
        <v>589</v>
      </c>
    </row>
    <row collapsed="false" customFormat="false" customHeight="true" hidden="false" ht="15" outlineLevel="0" r="124">
      <c r="A124" s="55" t="n">
        <v>41762</v>
      </c>
      <c r="B124" s="56" t="s">
        <v>62</v>
      </c>
      <c r="C124" s="56"/>
      <c r="D124" s="56" t="s">
        <v>590</v>
      </c>
      <c r="E124" s="56" t="s">
        <v>591</v>
      </c>
      <c r="F124" s="56" t="s">
        <v>592</v>
      </c>
      <c r="G124" s="56" t="s">
        <v>593</v>
      </c>
    </row>
    <row collapsed="false" customFormat="false" customHeight="true" hidden="false" ht="15" outlineLevel="0" r="125">
      <c r="A125" s="55" t="n">
        <v>41763</v>
      </c>
      <c r="B125" s="56" t="s">
        <v>67</v>
      </c>
      <c r="C125" s="56" t="s">
        <v>594</v>
      </c>
      <c r="D125" s="56" t="s">
        <v>595</v>
      </c>
      <c r="E125" s="56" t="s">
        <v>596</v>
      </c>
      <c r="F125" s="56" t="s">
        <v>597</v>
      </c>
      <c r="G125" s="56" t="s">
        <v>598</v>
      </c>
    </row>
    <row collapsed="false" customFormat="false" customHeight="true" hidden="false" ht="15" outlineLevel="0" r="126">
      <c r="A126" s="55" t="n">
        <v>41764</v>
      </c>
      <c r="B126" s="56" t="s">
        <v>36</v>
      </c>
      <c r="C126" s="56"/>
      <c r="D126" s="56" t="s">
        <v>599</v>
      </c>
      <c r="E126" s="56" t="s">
        <v>600</v>
      </c>
      <c r="F126" s="56" t="s">
        <v>601</v>
      </c>
      <c r="G126" s="56" t="s">
        <v>602</v>
      </c>
    </row>
    <row collapsed="false" customFormat="false" customHeight="true" hidden="false" ht="15" outlineLevel="0" r="127">
      <c r="A127" s="55" t="n">
        <v>41765</v>
      </c>
      <c r="B127" s="56" t="s">
        <v>42</v>
      </c>
      <c r="C127" s="56"/>
      <c r="D127" s="56" t="s">
        <v>603</v>
      </c>
      <c r="E127" s="56" t="s">
        <v>604</v>
      </c>
      <c r="F127" s="56" t="s">
        <v>605</v>
      </c>
      <c r="G127" s="56" t="s">
        <v>606</v>
      </c>
    </row>
    <row collapsed="false" customFormat="false" customHeight="true" hidden="false" ht="15" outlineLevel="0" r="128">
      <c r="A128" s="55" t="n">
        <v>41766</v>
      </c>
      <c r="B128" s="56" t="s">
        <v>47</v>
      </c>
      <c r="C128" s="56"/>
      <c r="D128" s="56" t="s">
        <v>607</v>
      </c>
      <c r="E128" s="56" t="s">
        <v>608</v>
      </c>
      <c r="F128" s="56" t="s">
        <v>609</v>
      </c>
      <c r="G128" s="56" t="s">
        <v>610</v>
      </c>
    </row>
    <row collapsed="false" customFormat="false" customHeight="true" hidden="false" ht="15" outlineLevel="0" r="129">
      <c r="A129" s="55" t="n">
        <v>41767</v>
      </c>
      <c r="B129" s="56" t="s">
        <v>52</v>
      </c>
      <c r="C129" s="56"/>
      <c r="D129" s="56" t="s">
        <v>611</v>
      </c>
      <c r="E129" s="56" t="s">
        <v>612</v>
      </c>
      <c r="F129" s="56" t="s">
        <v>613</v>
      </c>
      <c r="G129" s="56" t="s">
        <v>614</v>
      </c>
    </row>
    <row collapsed="false" customFormat="false" customHeight="true" hidden="false" ht="15" outlineLevel="0" r="130">
      <c r="A130" s="55" t="n">
        <v>41768</v>
      </c>
      <c r="B130" s="56" t="s">
        <v>57</v>
      </c>
      <c r="C130" s="56"/>
      <c r="D130" s="56" t="s">
        <v>615</v>
      </c>
      <c r="E130" s="56" t="s">
        <v>616</v>
      </c>
      <c r="F130" s="56" t="s">
        <v>617</v>
      </c>
      <c r="G130" s="56" t="s">
        <v>618</v>
      </c>
    </row>
    <row collapsed="false" customFormat="false" customHeight="true" hidden="false" ht="15" outlineLevel="0" r="131">
      <c r="A131" s="55" t="n">
        <v>41769</v>
      </c>
      <c r="B131" s="56" t="s">
        <v>62</v>
      </c>
      <c r="C131" s="56"/>
      <c r="D131" s="56" t="s">
        <v>619</v>
      </c>
      <c r="E131" s="56" t="s">
        <v>620</v>
      </c>
      <c r="F131" s="56" t="s">
        <v>621</v>
      </c>
      <c r="G131" s="56" t="s">
        <v>622</v>
      </c>
    </row>
    <row collapsed="false" customFormat="false" customHeight="true" hidden="false" ht="15" outlineLevel="0" r="132">
      <c r="A132" s="55" t="n">
        <v>41770</v>
      </c>
      <c r="B132" s="56" t="s">
        <v>67</v>
      </c>
      <c r="C132" s="56" t="s">
        <v>623</v>
      </c>
      <c r="D132" s="56" t="s">
        <v>624</v>
      </c>
      <c r="E132" s="56" t="s">
        <v>625</v>
      </c>
      <c r="F132" s="56" t="s">
        <v>626</v>
      </c>
      <c r="G132" s="56" t="s">
        <v>627</v>
      </c>
    </row>
    <row collapsed="false" customFormat="false" customHeight="true" hidden="false" ht="15" outlineLevel="0" r="133">
      <c r="A133" s="55" t="n">
        <v>41771</v>
      </c>
      <c r="B133" s="56" t="s">
        <v>36</v>
      </c>
      <c r="C133" s="56"/>
      <c r="D133" s="56" t="s">
        <v>628</v>
      </c>
      <c r="E133" s="56" t="s">
        <v>629</v>
      </c>
      <c r="F133" s="56" t="s">
        <v>630</v>
      </c>
      <c r="G133" s="56" t="s">
        <v>631</v>
      </c>
    </row>
    <row collapsed="false" customFormat="false" customHeight="true" hidden="false" ht="15" outlineLevel="0" r="134">
      <c r="A134" s="55" t="n">
        <v>41772</v>
      </c>
      <c r="B134" s="56" t="s">
        <v>42</v>
      </c>
      <c r="C134" s="56"/>
      <c r="D134" s="56" t="s">
        <v>632</v>
      </c>
      <c r="E134" s="56" t="s">
        <v>633</v>
      </c>
      <c r="F134" s="56" t="s">
        <v>634</v>
      </c>
      <c r="G134" s="56" t="s">
        <v>635</v>
      </c>
    </row>
    <row collapsed="false" customFormat="false" customHeight="true" hidden="false" ht="15" outlineLevel="0" r="135">
      <c r="A135" s="55" t="n">
        <v>41773</v>
      </c>
      <c r="B135" s="56" t="s">
        <v>47</v>
      </c>
      <c r="C135" s="56"/>
      <c r="D135" s="56" t="s">
        <v>636</v>
      </c>
      <c r="E135" s="56" t="s">
        <v>637</v>
      </c>
      <c r="F135" s="56" t="s">
        <v>638</v>
      </c>
      <c r="G135" s="56" t="s">
        <v>639</v>
      </c>
    </row>
    <row collapsed="false" customFormat="false" customHeight="true" hidden="false" ht="15" outlineLevel="0" r="136">
      <c r="A136" s="55" t="n">
        <v>41774</v>
      </c>
      <c r="B136" s="56" t="s">
        <v>52</v>
      </c>
      <c r="C136" s="56"/>
      <c r="D136" s="56" t="s">
        <v>640</v>
      </c>
      <c r="E136" s="56" t="s">
        <v>641</v>
      </c>
      <c r="F136" s="56" t="s">
        <v>642</v>
      </c>
      <c r="G136" s="56" t="s">
        <v>643</v>
      </c>
    </row>
    <row collapsed="false" customFormat="false" customHeight="true" hidden="false" ht="15" outlineLevel="0" r="137">
      <c r="A137" s="55" t="n">
        <v>41775</v>
      </c>
      <c r="B137" s="56" t="s">
        <v>57</v>
      </c>
      <c r="C137" s="56"/>
      <c r="D137" s="56" t="s">
        <v>644</v>
      </c>
      <c r="E137" s="56" t="s">
        <v>645</v>
      </c>
      <c r="F137" s="56" t="s">
        <v>646</v>
      </c>
      <c r="G137" s="56" t="s">
        <v>647</v>
      </c>
    </row>
    <row collapsed="false" customFormat="false" customHeight="true" hidden="false" ht="15" outlineLevel="0" r="138">
      <c r="A138" s="55" t="n">
        <v>41776</v>
      </c>
      <c r="B138" s="56" t="s">
        <v>62</v>
      </c>
      <c r="C138" s="56"/>
      <c r="D138" s="56" t="s">
        <v>648</v>
      </c>
      <c r="E138" s="56" t="s">
        <v>649</v>
      </c>
      <c r="F138" s="56" t="s">
        <v>650</v>
      </c>
      <c r="G138" s="56" t="s">
        <v>651</v>
      </c>
    </row>
    <row collapsed="false" customFormat="false" customHeight="true" hidden="false" ht="15" outlineLevel="0" r="139">
      <c r="A139" s="55" t="n">
        <v>41777</v>
      </c>
      <c r="B139" s="56" t="s">
        <v>67</v>
      </c>
      <c r="C139" s="56" t="s">
        <v>652</v>
      </c>
      <c r="D139" s="56" t="s">
        <v>653</v>
      </c>
      <c r="E139" s="56" t="s">
        <v>654</v>
      </c>
      <c r="F139" s="56" t="s">
        <v>655</v>
      </c>
      <c r="G139" s="56" t="s">
        <v>656</v>
      </c>
    </row>
    <row collapsed="false" customFormat="false" customHeight="true" hidden="false" ht="15" outlineLevel="0" r="140">
      <c r="A140" s="55" t="n">
        <v>41778</v>
      </c>
      <c r="B140" s="56" t="s">
        <v>36</v>
      </c>
      <c r="C140" s="56"/>
      <c r="D140" s="56" t="s">
        <v>657</v>
      </c>
      <c r="E140" s="56" t="s">
        <v>658</v>
      </c>
      <c r="F140" s="56" t="s">
        <v>659</v>
      </c>
      <c r="G140" s="56" t="s">
        <v>660</v>
      </c>
    </row>
    <row collapsed="false" customFormat="false" customHeight="true" hidden="false" ht="15" outlineLevel="0" r="141">
      <c r="A141" s="55" t="n">
        <v>41779</v>
      </c>
      <c r="B141" s="56" t="s">
        <v>42</v>
      </c>
      <c r="C141" s="56"/>
      <c r="D141" s="56" t="s">
        <v>661</v>
      </c>
      <c r="E141" s="56" t="s">
        <v>662</v>
      </c>
      <c r="F141" s="56" t="s">
        <v>663</v>
      </c>
      <c r="G141" s="56" t="s">
        <v>664</v>
      </c>
    </row>
    <row collapsed="false" customFormat="false" customHeight="true" hidden="false" ht="15" outlineLevel="0" r="142">
      <c r="A142" s="55" t="n">
        <v>41780</v>
      </c>
      <c r="B142" s="56" t="s">
        <v>47</v>
      </c>
      <c r="C142" s="56"/>
      <c r="D142" s="56" t="s">
        <v>665</v>
      </c>
      <c r="E142" s="56" t="s">
        <v>666</v>
      </c>
      <c r="F142" s="56" t="s">
        <v>667</v>
      </c>
      <c r="G142" s="56" t="s">
        <v>668</v>
      </c>
    </row>
    <row collapsed="false" customFormat="false" customHeight="true" hidden="false" ht="15" outlineLevel="0" r="143">
      <c r="A143" s="55" t="n">
        <v>41781</v>
      </c>
      <c r="B143" s="56" t="s">
        <v>52</v>
      </c>
      <c r="C143" s="56"/>
      <c r="D143" s="56" t="s">
        <v>669</v>
      </c>
      <c r="E143" s="56" t="s">
        <v>670</v>
      </c>
      <c r="F143" s="56" t="s">
        <v>671</v>
      </c>
      <c r="G143" s="56" t="s">
        <v>672</v>
      </c>
    </row>
    <row collapsed="false" customFormat="false" customHeight="true" hidden="false" ht="15" outlineLevel="0" r="144">
      <c r="A144" s="55" t="n">
        <v>41782</v>
      </c>
      <c r="B144" s="56" t="s">
        <v>57</v>
      </c>
      <c r="C144" s="56"/>
      <c r="D144" s="56" t="s">
        <v>673</v>
      </c>
      <c r="E144" s="56" t="s">
        <v>674</v>
      </c>
      <c r="F144" s="56" t="s">
        <v>675</v>
      </c>
      <c r="G144" s="56" t="s">
        <v>676</v>
      </c>
    </row>
    <row collapsed="false" customFormat="false" customHeight="true" hidden="false" ht="15" outlineLevel="0" r="145">
      <c r="A145" s="55" t="n">
        <v>41783</v>
      </c>
      <c r="B145" s="56" t="s">
        <v>62</v>
      </c>
      <c r="C145" s="56"/>
      <c r="D145" s="56" t="s">
        <v>677</v>
      </c>
      <c r="E145" s="56" t="s">
        <v>678</v>
      </c>
      <c r="F145" s="56" t="s">
        <v>679</v>
      </c>
      <c r="G145" s="56" t="s">
        <v>680</v>
      </c>
    </row>
    <row collapsed="false" customFormat="false" customHeight="true" hidden="false" ht="15" outlineLevel="0" r="146">
      <c r="A146" s="55" t="n">
        <v>41784</v>
      </c>
      <c r="B146" s="56" t="s">
        <v>67</v>
      </c>
      <c r="C146" s="56" t="s">
        <v>681</v>
      </c>
      <c r="D146" s="56" t="s">
        <v>682</v>
      </c>
      <c r="E146" s="56" t="s">
        <v>683</v>
      </c>
      <c r="F146" s="56" t="s">
        <v>684</v>
      </c>
      <c r="G146" s="56" t="s">
        <v>685</v>
      </c>
    </row>
    <row collapsed="false" customFormat="false" customHeight="true" hidden="false" ht="15" outlineLevel="0" r="147">
      <c r="A147" s="55" t="n">
        <v>41785</v>
      </c>
      <c r="B147" s="56" t="s">
        <v>36</v>
      </c>
      <c r="C147" s="56"/>
      <c r="D147" s="56" t="s">
        <v>686</v>
      </c>
      <c r="E147" s="56" t="s">
        <v>687</v>
      </c>
      <c r="F147" s="56" t="s">
        <v>688</v>
      </c>
      <c r="G147" s="56" t="s">
        <v>689</v>
      </c>
    </row>
    <row collapsed="false" customFormat="false" customHeight="true" hidden="false" ht="15" outlineLevel="0" r="148">
      <c r="A148" s="55" t="n">
        <v>41786</v>
      </c>
      <c r="B148" s="56" t="s">
        <v>42</v>
      </c>
      <c r="C148" s="56"/>
      <c r="D148" s="56" t="s">
        <v>690</v>
      </c>
      <c r="E148" s="56" t="s">
        <v>691</v>
      </c>
      <c r="F148" s="56" t="s">
        <v>692</v>
      </c>
      <c r="G148" s="56" t="s">
        <v>693</v>
      </c>
    </row>
    <row collapsed="false" customFormat="false" customHeight="true" hidden="false" ht="15" outlineLevel="0" r="149">
      <c r="A149" s="55" t="n">
        <v>41787</v>
      </c>
      <c r="B149" s="56" t="s">
        <v>47</v>
      </c>
      <c r="C149" s="56"/>
      <c r="D149" s="56" t="s">
        <v>694</v>
      </c>
      <c r="E149" s="56" t="s">
        <v>695</v>
      </c>
      <c r="F149" s="56" t="s">
        <v>696</v>
      </c>
      <c r="G149" s="56" t="s">
        <v>697</v>
      </c>
    </row>
    <row collapsed="false" customFormat="false" customHeight="true" hidden="false" ht="15" outlineLevel="0" r="150">
      <c r="A150" s="55" t="n">
        <v>41788</v>
      </c>
      <c r="B150" s="56" t="s">
        <v>52</v>
      </c>
      <c r="C150" s="56" t="s">
        <v>698</v>
      </c>
      <c r="D150" s="56" t="s">
        <v>699</v>
      </c>
      <c r="E150" s="56" t="s">
        <v>700</v>
      </c>
      <c r="F150" s="56" t="s">
        <v>701</v>
      </c>
      <c r="G150" s="56" t="s">
        <v>702</v>
      </c>
    </row>
    <row collapsed="false" customFormat="false" customHeight="true" hidden="false" ht="15" outlineLevel="0" r="151">
      <c r="A151" s="55" t="n">
        <v>41789</v>
      </c>
      <c r="B151" s="56" t="s">
        <v>57</v>
      </c>
      <c r="C151" s="56"/>
      <c r="D151" s="56" t="s">
        <v>703</v>
      </c>
      <c r="E151" s="56" t="s">
        <v>704</v>
      </c>
      <c r="F151" s="56" t="s">
        <v>705</v>
      </c>
      <c r="G151" s="56" t="s">
        <v>706</v>
      </c>
    </row>
    <row collapsed="false" customFormat="false" customHeight="true" hidden="false" ht="15" outlineLevel="0" r="152">
      <c r="A152" s="55" t="n">
        <v>41790</v>
      </c>
      <c r="B152" s="56" t="s">
        <v>62</v>
      </c>
      <c r="C152" s="56"/>
      <c r="D152" s="56" t="s">
        <v>707</v>
      </c>
      <c r="E152" s="56" t="s">
        <v>708</v>
      </c>
      <c r="F152" s="56" t="s">
        <v>709</v>
      </c>
      <c r="G152" s="56" t="s">
        <v>710</v>
      </c>
    </row>
    <row collapsed="false" customFormat="false" customHeight="true" hidden="false" ht="15" outlineLevel="0" r="153">
      <c r="A153" s="55" t="n">
        <v>41791</v>
      </c>
      <c r="B153" s="56" t="s">
        <v>67</v>
      </c>
      <c r="C153" s="56" t="s">
        <v>711</v>
      </c>
      <c r="D153" s="56" t="s">
        <v>712</v>
      </c>
      <c r="E153" s="56" t="s">
        <v>713</v>
      </c>
      <c r="F153" s="56" t="s">
        <v>714</v>
      </c>
      <c r="G153" s="56" t="s">
        <v>715</v>
      </c>
    </row>
    <row collapsed="false" customFormat="false" customHeight="true" hidden="false" ht="15" outlineLevel="0" r="154">
      <c r="A154" s="55" t="n">
        <v>41792</v>
      </c>
      <c r="B154" s="56" t="s">
        <v>36</v>
      </c>
      <c r="C154" s="56"/>
      <c r="D154" s="56" t="s">
        <v>716</v>
      </c>
      <c r="E154" s="56" t="s">
        <v>717</v>
      </c>
      <c r="F154" s="56" t="s">
        <v>718</v>
      </c>
      <c r="G154" s="56" t="s">
        <v>719</v>
      </c>
    </row>
    <row collapsed="false" customFormat="false" customHeight="true" hidden="false" ht="15" outlineLevel="0" r="155">
      <c r="A155" s="55" t="n">
        <v>41793</v>
      </c>
      <c r="B155" s="56" t="s">
        <v>42</v>
      </c>
      <c r="C155" s="56"/>
      <c r="D155" s="56" t="s">
        <v>720</v>
      </c>
      <c r="E155" s="56" t="s">
        <v>721</v>
      </c>
      <c r="F155" s="56" t="s">
        <v>722</v>
      </c>
      <c r="G155" s="56" t="s">
        <v>723</v>
      </c>
    </row>
    <row collapsed="false" customFormat="false" customHeight="true" hidden="false" ht="15" outlineLevel="0" r="156">
      <c r="A156" s="55" t="n">
        <v>41794</v>
      </c>
      <c r="B156" s="56" t="s">
        <v>47</v>
      </c>
      <c r="C156" s="56"/>
      <c r="D156" s="56" t="s">
        <v>724</v>
      </c>
      <c r="E156" s="56" t="s">
        <v>725</v>
      </c>
      <c r="F156" s="56" t="s">
        <v>726</v>
      </c>
      <c r="G156" s="56" t="s">
        <v>727</v>
      </c>
    </row>
    <row collapsed="false" customFormat="false" customHeight="true" hidden="false" ht="15" outlineLevel="0" r="157">
      <c r="A157" s="55" t="n">
        <v>41795</v>
      </c>
      <c r="B157" s="56" t="s">
        <v>52</v>
      </c>
      <c r="C157" s="56"/>
      <c r="D157" s="56" t="s">
        <v>728</v>
      </c>
      <c r="E157" s="56" t="s">
        <v>729</v>
      </c>
      <c r="F157" s="56" t="s">
        <v>730</v>
      </c>
      <c r="G157" s="56" t="s">
        <v>731</v>
      </c>
    </row>
    <row collapsed="false" customFormat="false" customHeight="true" hidden="false" ht="15" outlineLevel="0" r="158">
      <c r="A158" s="55" t="n">
        <v>41796</v>
      </c>
      <c r="B158" s="56" t="s">
        <v>57</v>
      </c>
      <c r="C158" s="56"/>
      <c r="D158" s="56" t="s">
        <v>732</v>
      </c>
      <c r="E158" s="56" t="s">
        <v>733</v>
      </c>
      <c r="F158" s="56" t="s">
        <v>734</v>
      </c>
      <c r="G158" s="56" t="s">
        <v>735</v>
      </c>
    </row>
    <row collapsed="false" customFormat="false" customHeight="true" hidden="false" ht="15" outlineLevel="0" r="159">
      <c r="A159" s="55" t="n">
        <v>41797</v>
      </c>
      <c r="B159" s="56" t="s">
        <v>62</v>
      </c>
      <c r="C159" s="56"/>
      <c r="D159" s="56" t="s">
        <v>736</v>
      </c>
      <c r="E159" s="56" t="s">
        <v>737</v>
      </c>
      <c r="F159" s="56" t="s">
        <v>738</v>
      </c>
      <c r="G159" s="56" t="s">
        <v>739</v>
      </c>
    </row>
    <row collapsed="false" customFormat="false" customHeight="true" hidden="false" ht="15" outlineLevel="0" r="160">
      <c r="A160" s="55" t="n">
        <v>41798</v>
      </c>
      <c r="B160" s="56" t="s">
        <v>67</v>
      </c>
      <c r="C160" s="56" t="s">
        <v>740</v>
      </c>
      <c r="D160" s="56" t="s">
        <v>741</v>
      </c>
      <c r="E160" s="56" t="s">
        <v>742</v>
      </c>
      <c r="F160" s="56" t="s">
        <v>743</v>
      </c>
      <c r="G160" s="56" t="s">
        <v>744</v>
      </c>
    </row>
    <row collapsed="false" customFormat="false" customHeight="true" hidden="false" ht="15" outlineLevel="0" r="161">
      <c r="A161" s="55" t="n">
        <v>41799</v>
      </c>
      <c r="B161" s="56" t="s">
        <v>36</v>
      </c>
      <c r="C161" s="56" t="s">
        <v>745</v>
      </c>
      <c r="D161" s="56" t="s">
        <v>746</v>
      </c>
      <c r="E161" s="56" t="s">
        <v>747</v>
      </c>
      <c r="F161" s="56" t="s">
        <v>748</v>
      </c>
      <c r="G161" s="56" t="s">
        <v>749</v>
      </c>
    </row>
    <row collapsed="false" customFormat="false" customHeight="true" hidden="false" ht="15" outlineLevel="0" r="162">
      <c r="A162" s="55" t="n">
        <v>41800</v>
      </c>
      <c r="B162" s="56" t="s">
        <v>42</v>
      </c>
      <c r="C162" s="56"/>
      <c r="D162" s="56" t="s">
        <v>750</v>
      </c>
      <c r="E162" s="56" t="s">
        <v>751</v>
      </c>
      <c r="F162" s="56" t="s">
        <v>752</v>
      </c>
      <c r="G162" s="56" t="s">
        <v>753</v>
      </c>
    </row>
    <row collapsed="false" customFormat="false" customHeight="true" hidden="false" ht="15" outlineLevel="0" r="163">
      <c r="A163" s="55" t="n">
        <v>41801</v>
      </c>
      <c r="B163" s="56" t="s">
        <v>47</v>
      </c>
      <c r="C163" s="56"/>
      <c r="D163" s="56" t="s">
        <v>754</v>
      </c>
      <c r="E163" s="56" t="s">
        <v>755</v>
      </c>
      <c r="F163" s="56" t="s">
        <v>756</v>
      </c>
      <c r="G163" s="56" t="s">
        <v>757</v>
      </c>
    </row>
    <row collapsed="false" customFormat="false" customHeight="true" hidden="false" ht="15" outlineLevel="0" r="164">
      <c r="A164" s="55" t="n">
        <v>41802</v>
      </c>
      <c r="B164" s="56" t="s">
        <v>52</v>
      </c>
      <c r="C164" s="56"/>
      <c r="D164" s="56" t="s">
        <v>758</v>
      </c>
      <c r="E164" s="56" t="s">
        <v>759</v>
      </c>
      <c r="F164" s="56" t="s">
        <v>760</v>
      </c>
      <c r="G164" s="56" t="s">
        <v>761</v>
      </c>
    </row>
    <row collapsed="false" customFormat="false" customHeight="true" hidden="false" ht="15" outlineLevel="0" r="165">
      <c r="A165" s="55" t="n">
        <v>41803</v>
      </c>
      <c r="B165" s="56" t="s">
        <v>57</v>
      </c>
      <c r="C165" s="56"/>
      <c r="D165" s="56" t="s">
        <v>762</v>
      </c>
      <c r="E165" s="56" t="s">
        <v>763</v>
      </c>
      <c r="F165" s="56" t="s">
        <v>764</v>
      </c>
      <c r="G165" s="56" t="s">
        <v>765</v>
      </c>
    </row>
    <row collapsed="false" customFormat="false" customHeight="true" hidden="false" ht="15" outlineLevel="0" r="166">
      <c r="A166" s="55" t="n">
        <v>41804</v>
      </c>
      <c r="B166" s="56" t="s">
        <v>62</v>
      </c>
      <c r="C166" s="56"/>
      <c r="D166" s="56" t="s">
        <v>766</v>
      </c>
      <c r="E166" s="56" t="s">
        <v>767</v>
      </c>
      <c r="F166" s="56" t="s">
        <v>768</v>
      </c>
      <c r="G166" s="56" t="s">
        <v>769</v>
      </c>
    </row>
    <row collapsed="false" customFormat="false" customHeight="true" hidden="false" ht="15" outlineLevel="0" r="167">
      <c r="A167" s="55" t="n">
        <v>41805</v>
      </c>
      <c r="B167" s="56" t="s">
        <v>67</v>
      </c>
      <c r="C167" s="56" t="s">
        <v>770</v>
      </c>
      <c r="D167" s="56" t="s">
        <v>771</v>
      </c>
      <c r="E167" s="56" t="s">
        <v>772</v>
      </c>
      <c r="F167" s="56" t="s">
        <v>773</v>
      </c>
      <c r="G167" s="56" t="s">
        <v>774</v>
      </c>
    </row>
    <row collapsed="false" customFormat="false" customHeight="true" hidden="false" ht="15" outlineLevel="0" r="168">
      <c r="A168" s="55" t="n">
        <v>41806</v>
      </c>
      <c r="B168" s="56" t="s">
        <v>36</v>
      </c>
      <c r="C168" s="56"/>
      <c r="D168" s="56" t="s">
        <v>775</v>
      </c>
      <c r="E168" s="56" t="s">
        <v>776</v>
      </c>
      <c r="F168" s="56" t="s">
        <v>777</v>
      </c>
      <c r="G168" s="56" t="s">
        <v>778</v>
      </c>
    </row>
    <row collapsed="false" customFormat="false" customHeight="true" hidden="false" ht="15" outlineLevel="0" r="169">
      <c r="A169" s="55" t="n">
        <v>41807</v>
      </c>
      <c r="B169" s="56" t="s">
        <v>42</v>
      </c>
      <c r="C169" s="56"/>
      <c r="D169" s="56" t="s">
        <v>779</v>
      </c>
      <c r="E169" s="56" t="s">
        <v>780</v>
      </c>
      <c r="F169" s="56" t="s">
        <v>781</v>
      </c>
      <c r="G169" s="56" t="s">
        <v>782</v>
      </c>
    </row>
    <row collapsed="false" customFormat="false" customHeight="true" hidden="false" ht="15" outlineLevel="0" r="170">
      <c r="A170" s="55" t="n">
        <v>41808</v>
      </c>
      <c r="B170" s="56" t="s">
        <v>47</v>
      </c>
      <c r="C170" s="56"/>
      <c r="D170" s="56" t="s">
        <v>783</v>
      </c>
      <c r="E170" s="56" t="s">
        <v>784</v>
      </c>
      <c r="F170" s="56" t="s">
        <v>785</v>
      </c>
      <c r="G170" s="56" t="s">
        <v>786</v>
      </c>
    </row>
    <row collapsed="false" customFormat="false" customHeight="true" hidden="false" ht="15" outlineLevel="0" r="171">
      <c r="A171" s="55" t="n">
        <v>41809</v>
      </c>
      <c r="B171" s="56" t="s">
        <v>52</v>
      </c>
      <c r="C171" s="56"/>
      <c r="D171" s="56" t="s">
        <v>787</v>
      </c>
      <c r="E171" s="56" t="s">
        <v>788</v>
      </c>
      <c r="F171" s="56" t="s">
        <v>789</v>
      </c>
      <c r="G171" s="56" t="s">
        <v>790</v>
      </c>
    </row>
    <row collapsed="false" customFormat="false" customHeight="true" hidden="false" ht="15" outlineLevel="0" r="172">
      <c r="A172" s="55" t="n">
        <v>41810</v>
      </c>
      <c r="B172" s="56" t="s">
        <v>57</v>
      </c>
      <c r="C172" s="56"/>
      <c r="D172" s="56" t="s">
        <v>791</v>
      </c>
      <c r="E172" s="56" t="s">
        <v>792</v>
      </c>
      <c r="F172" s="56" t="s">
        <v>793</v>
      </c>
      <c r="G172" s="56" t="s">
        <v>794</v>
      </c>
    </row>
    <row collapsed="false" customFormat="false" customHeight="true" hidden="false" ht="15" outlineLevel="0" r="173">
      <c r="A173" s="55" t="n">
        <v>41811</v>
      </c>
      <c r="B173" s="56" t="s">
        <v>62</v>
      </c>
      <c r="C173" s="56"/>
      <c r="D173" s="56" t="s">
        <v>795</v>
      </c>
      <c r="E173" s="56" t="s">
        <v>796</v>
      </c>
      <c r="F173" s="56" t="s">
        <v>797</v>
      </c>
      <c r="G173" s="56" t="s">
        <v>798</v>
      </c>
    </row>
    <row collapsed="false" customFormat="false" customHeight="true" hidden="false" ht="15" outlineLevel="0" r="174">
      <c r="A174" s="55" t="n">
        <v>41812</v>
      </c>
      <c r="B174" s="56" t="s">
        <v>67</v>
      </c>
      <c r="C174" s="56" t="s">
        <v>799</v>
      </c>
      <c r="D174" s="56" t="s">
        <v>800</v>
      </c>
      <c r="E174" s="56" t="s">
        <v>801</v>
      </c>
      <c r="F174" s="56" t="s">
        <v>802</v>
      </c>
      <c r="G174" s="56" t="s">
        <v>803</v>
      </c>
    </row>
    <row collapsed="false" customFormat="false" customHeight="true" hidden="false" ht="15" outlineLevel="0" r="175">
      <c r="A175" s="55" t="n">
        <v>41813</v>
      </c>
      <c r="B175" s="56" t="s">
        <v>36</v>
      </c>
      <c r="C175" s="56"/>
      <c r="D175" s="56" t="s">
        <v>804</v>
      </c>
      <c r="E175" s="56" t="s">
        <v>805</v>
      </c>
      <c r="F175" s="56" t="s">
        <v>806</v>
      </c>
      <c r="G175" s="56" t="s">
        <v>807</v>
      </c>
    </row>
    <row collapsed="false" customFormat="false" customHeight="true" hidden="false" ht="15" outlineLevel="0" r="176">
      <c r="A176" s="55" t="n">
        <v>41814</v>
      </c>
      <c r="B176" s="56" t="s">
        <v>42</v>
      </c>
      <c r="C176" s="56" t="s">
        <v>808</v>
      </c>
      <c r="D176" s="56" t="s">
        <v>809</v>
      </c>
      <c r="E176" s="56" t="s">
        <v>810</v>
      </c>
      <c r="F176" s="56" t="s">
        <v>811</v>
      </c>
      <c r="G176" s="56" t="s">
        <v>812</v>
      </c>
    </row>
    <row collapsed="false" customFormat="false" customHeight="true" hidden="false" ht="15" outlineLevel="0" r="177">
      <c r="A177" s="55" t="n">
        <v>41815</v>
      </c>
      <c r="B177" s="56" t="s">
        <v>47</v>
      </c>
      <c r="C177" s="56"/>
      <c r="D177" s="56" t="s">
        <v>813</v>
      </c>
      <c r="E177" s="56" t="s">
        <v>814</v>
      </c>
      <c r="F177" s="56" t="s">
        <v>815</v>
      </c>
      <c r="G177" s="56" t="s">
        <v>816</v>
      </c>
    </row>
    <row collapsed="false" customFormat="false" customHeight="true" hidden="false" ht="15" outlineLevel="0" r="178">
      <c r="A178" s="55" t="n">
        <v>41816</v>
      </c>
      <c r="B178" s="56" t="s">
        <v>52</v>
      </c>
      <c r="C178" s="56"/>
      <c r="D178" s="56" t="s">
        <v>169</v>
      </c>
      <c r="E178" s="56" t="s">
        <v>817</v>
      </c>
      <c r="F178" s="56" t="s">
        <v>818</v>
      </c>
      <c r="G178" s="56" t="s">
        <v>819</v>
      </c>
    </row>
    <row collapsed="false" customFormat="false" customHeight="true" hidden="false" ht="15" outlineLevel="0" r="179">
      <c r="A179" s="55" t="n">
        <v>41817</v>
      </c>
      <c r="B179" s="56" t="s">
        <v>57</v>
      </c>
      <c r="C179" s="56"/>
      <c r="D179" s="56" t="s">
        <v>820</v>
      </c>
      <c r="E179" s="56" t="s">
        <v>821</v>
      </c>
      <c r="F179" s="56" t="s">
        <v>822</v>
      </c>
      <c r="G179" s="56" t="s">
        <v>823</v>
      </c>
    </row>
    <row collapsed="false" customFormat="false" customHeight="true" hidden="false" ht="15" outlineLevel="0" r="180">
      <c r="A180" s="55" t="n">
        <v>41818</v>
      </c>
      <c r="B180" s="56" t="s">
        <v>62</v>
      </c>
      <c r="C180" s="56"/>
      <c r="D180" s="56" t="s">
        <v>824</v>
      </c>
      <c r="E180" s="56" t="s">
        <v>825</v>
      </c>
      <c r="F180" s="56" t="s">
        <v>826</v>
      </c>
      <c r="G180" s="56" t="s">
        <v>827</v>
      </c>
    </row>
    <row collapsed="false" customFormat="false" customHeight="true" hidden="false" ht="15" outlineLevel="0" r="181">
      <c r="A181" s="55" t="n">
        <v>41819</v>
      </c>
      <c r="B181" s="56" t="s">
        <v>67</v>
      </c>
      <c r="C181" s="56" t="s">
        <v>828</v>
      </c>
      <c r="D181" s="56" t="s">
        <v>829</v>
      </c>
      <c r="E181" s="56" t="s">
        <v>830</v>
      </c>
      <c r="F181" s="56" t="s">
        <v>831</v>
      </c>
      <c r="G181" s="56" t="s">
        <v>832</v>
      </c>
    </row>
    <row collapsed="false" customFormat="false" customHeight="true" hidden="false" ht="15" outlineLevel="0" r="182">
      <c r="A182" s="55" t="n">
        <v>41820</v>
      </c>
      <c r="B182" s="56" t="s">
        <v>36</v>
      </c>
      <c r="C182" s="56"/>
      <c r="D182" s="56" t="s">
        <v>833</v>
      </c>
      <c r="E182" s="56" t="s">
        <v>834</v>
      </c>
      <c r="F182" s="56" t="s">
        <v>835</v>
      </c>
      <c r="G182" s="56" t="s">
        <v>836</v>
      </c>
    </row>
    <row collapsed="false" customFormat="false" customHeight="true" hidden="false" ht="15" outlineLevel="0" r="183">
      <c r="A183" s="55" t="n">
        <v>41821</v>
      </c>
      <c r="B183" s="56" t="s">
        <v>42</v>
      </c>
      <c r="C183" s="56"/>
      <c r="D183" s="56" t="s">
        <v>837</v>
      </c>
      <c r="E183" s="56" t="s">
        <v>838</v>
      </c>
      <c r="F183" s="56" t="s">
        <v>839</v>
      </c>
      <c r="G183" s="56" t="s">
        <v>840</v>
      </c>
    </row>
    <row collapsed="false" customFormat="false" customHeight="true" hidden="false" ht="15" outlineLevel="0" r="184">
      <c r="A184" s="55" t="n">
        <v>41822</v>
      </c>
      <c r="B184" s="56" t="s">
        <v>47</v>
      </c>
      <c r="C184" s="56"/>
      <c r="D184" s="56" t="s">
        <v>841</v>
      </c>
      <c r="E184" s="56" t="s">
        <v>842</v>
      </c>
      <c r="F184" s="56" t="s">
        <v>843</v>
      </c>
      <c r="G184" s="56" t="s">
        <v>844</v>
      </c>
    </row>
    <row collapsed="false" customFormat="false" customHeight="true" hidden="false" ht="15" outlineLevel="0" r="185">
      <c r="A185" s="55" t="n">
        <v>41823</v>
      </c>
      <c r="B185" s="56" t="s">
        <v>52</v>
      </c>
      <c r="C185" s="56"/>
      <c r="D185" s="56" t="s">
        <v>845</v>
      </c>
      <c r="E185" s="56" t="s">
        <v>846</v>
      </c>
      <c r="F185" s="56" t="s">
        <v>847</v>
      </c>
      <c r="G185" s="56" t="s">
        <v>848</v>
      </c>
    </row>
    <row collapsed="false" customFormat="false" customHeight="true" hidden="false" ht="15" outlineLevel="0" r="186">
      <c r="A186" s="55" t="n">
        <v>41824</v>
      </c>
      <c r="B186" s="56" t="s">
        <v>57</v>
      </c>
      <c r="C186" s="56"/>
      <c r="D186" s="56" t="s">
        <v>849</v>
      </c>
      <c r="E186" s="56" t="s">
        <v>850</v>
      </c>
      <c r="F186" s="56" t="s">
        <v>851</v>
      </c>
      <c r="G186" s="56" t="s">
        <v>852</v>
      </c>
    </row>
    <row collapsed="false" customFormat="false" customHeight="true" hidden="false" ht="15" outlineLevel="0" r="187">
      <c r="A187" s="55" t="n">
        <v>41825</v>
      </c>
      <c r="B187" s="56" t="s">
        <v>62</v>
      </c>
      <c r="C187" s="56"/>
      <c r="D187" s="56" t="s">
        <v>853</v>
      </c>
      <c r="E187" s="56" t="s">
        <v>854</v>
      </c>
      <c r="F187" s="56" t="s">
        <v>855</v>
      </c>
      <c r="G187" s="56" t="s">
        <v>856</v>
      </c>
    </row>
    <row collapsed="false" customFormat="false" customHeight="true" hidden="false" ht="15" outlineLevel="0" r="188">
      <c r="A188" s="55" t="n">
        <v>41826</v>
      </c>
      <c r="B188" s="56" t="s">
        <v>67</v>
      </c>
      <c r="C188" s="56" t="s">
        <v>857</v>
      </c>
      <c r="D188" s="56" t="s">
        <v>858</v>
      </c>
      <c r="E188" s="56" t="s">
        <v>859</v>
      </c>
      <c r="F188" s="56" t="s">
        <v>860</v>
      </c>
      <c r="G188" s="56" t="s">
        <v>861</v>
      </c>
    </row>
    <row collapsed="false" customFormat="false" customHeight="true" hidden="false" ht="15" outlineLevel="0" r="189">
      <c r="A189" s="55" t="n">
        <v>41827</v>
      </c>
      <c r="B189" s="56" t="s">
        <v>36</v>
      </c>
      <c r="C189" s="56"/>
      <c r="D189" s="56" t="s">
        <v>862</v>
      </c>
      <c r="E189" s="56" t="s">
        <v>863</v>
      </c>
      <c r="F189" s="56" t="s">
        <v>864</v>
      </c>
      <c r="G189" s="56" t="s">
        <v>865</v>
      </c>
    </row>
    <row collapsed="false" customFormat="false" customHeight="true" hidden="false" ht="15" outlineLevel="0" r="190">
      <c r="A190" s="55" t="n">
        <v>41828</v>
      </c>
      <c r="B190" s="56" t="s">
        <v>42</v>
      </c>
      <c r="C190" s="56"/>
      <c r="D190" s="56" t="s">
        <v>866</v>
      </c>
      <c r="E190" s="56" t="s">
        <v>867</v>
      </c>
      <c r="F190" s="56" t="s">
        <v>868</v>
      </c>
      <c r="G190" s="56" t="s">
        <v>869</v>
      </c>
    </row>
    <row collapsed="false" customFormat="false" customHeight="true" hidden="false" ht="15" outlineLevel="0" r="191">
      <c r="A191" s="55" t="n">
        <v>41829</v>
      </c>
      <c r="B191" s="56" t="s">
        <v>47</v>
      </c>
      <c r="C191" s="56"/>
      <c r="D191" s="56" t="s">
        <v>870</v>
      </c>
      <c r="E191" s="56" t="s">
        <v>871</v>
      </c>
      <c r="F191" s="56" t="s">
        <v>872</v>
      </c>
      <c r="G191" s="56" t="s">
        <v>873</v>
      </c>
    </row>
    <row collapsed="false" customFormat="false" customHeight="true" hidden="false" ht="15" outlineLevel="0" r="192">
      <c r="A192" s="55" t="n">
        <v>41830</v>
      </c>
      <c r="B192" s="56" t="s">
        <v>52</v>
      </c>
      <c r="C192" s="56"/>
      <c r="D192" s="56" t="s">
        <v>874</v>
      </c>
      <c r="E192" s="56" t="s">
        <v>875</v>
      </c>
      <c r="F192" s="56" t="s">
        <v>876</v>
      </c>
      <c r="G192" s="56" t="s">
        <v>877</v>
      </c>
    </row>
    <row collapsed="false" customFormat="false" customHeight="true" hidden="false" ht="15" outlineLevel="0" r="193">
      <c r="A193" s="55" t="n">
        <v>41831</v>
      </c>
      <c r="B193" s="56" t="s">
        <v>57</v>
      </c>
      <c r="C193" s="56"/>
      <c r="D193" s="56" t="s">
        <v>878</v>
      </c>
      <c r="E193" s="56" t="s">
        <v>879</v>
      </c>
      <c r="F193" s="56" t="s">
        <v>880</v>
      </c>
      <c r="G193" s="56" t="s">
        <v>881</v>
      </c>
    </row>
    <row collapsed="false" customFormat="false" customHeight="true" hidden="false" ht="15" outlineLevel="0" r="194">
      <c r="A194" s="55" t="n">
        <v>41832</v>
      </c>
      <c r="B194" s="56" t="s">
        <v>62</v>
      </c>
      <c r="C194" s="56"/>
      <c r="D194" s="56" t="s">
        <v>882</v>
      </c>
      <c r="E194" s="56" t="s">
        <v>883</v>
      </c>
      <c r="F194" s="56" t="s">
        <v>884</v>
      </c>
      <c r="G194" s="56" t="s">
        <v>885</v>
      </c>
    </row>
    <row collapsed="false" customFormat="false" customHeight="true" hidden="false" ht="15" outlineLevel="0" r="195">
      <c r="A195" s="55" t="n">
        <v>41833</v>
      </c>
      <c r="B195" s="56" t="s">
        <v>67</v>
      </c>
      <c r="C195" s="56" t="s">
        <v>886</v>
      </c>
      <c r="D195" s="56" t="s">
        <v>887</v>
      </c>
      <c r="E195" s="56" t="s">
        <v>888</v>
      </c>
      <c r="F195" s="56" t="s">
        <v>889</v>
      </c>
      <c r="G195" s="56" t="s">
        <v>890</v>
      </c>
    </row>
    <row collapsed="false" customFormat="false" customHeight="true" hidden="false" ht="15" outlineLevel="0" r="196">
      <c r="A196" s="55" t="n">
        <v>41834</v>
      </c>
      <c r="B196" s="56" t="s">
        <v>36</v>
      </c>
      <c r="C196" s="56"/>
      <c r="D196" s="56" t="s">
        <v>891</v>
      </c>
      <c r="E196" s="56" t="s">
        <v>892</v>
      </c>
      <c r="F196" s="56" t="s">
        <v>893</v>
      </c>
      <c r="G196" s="56" t="s">
        <v>894</v>
      </c>
    </row>
    <row collapsed="false" customFormat="false" customHeight="true" hidden="false" ht="15" outlineLevel="0" r="197">
      <c r="A197" s="55" t="n">
        <v>41835</v>
      </c>
      <c r="B197" s="56" t="s">
        <v>42</v>
      </c>
      <c r="C197" s="56"/>
      <c r="D197" s="56" t="s">
        <v>895</v>
      </c>
      <c r="E197" s="56" t="s">
        <v>896</v>
      </c>
      <c r="F197" s="56" t="s">
        <v>897</v>
      </c>
      <c r="G197" s="56" t="s">
        <v>898</v>
      </c>
    </row>
    <row collapsed="false" customFormat="false" customHeight="true" hidden="false" ht="15" outlineLevel="0" r="198">
      <c r="A198" s="55" t="n">
        <v>41836</v>
      </c>
      <c r="B198" s="56" t="s">
        <v>47</v>
      </c>
      <c r="C198" s="56"/>
      <c r="D198" s="56" t="s">
        <v>899</v>
      </c>
      <c r="E198" s="56" t="s">
        <v>900</v>
      </c>
      <c r="F198" s="56" t="s">
        <v>901</v>
      </c>
      <c r="G198" s="56" t="s">
        <v>902</v>
      </c>
    </row>
    <row collapsed="false" customFormat="false" customHeight="true" hidden="false" ht="15" outlineLevel="0" r="199">
      <c r="A199" s="55" t="n">
        <v>41837</v>
      </c>
      <c r="B199" s="56" t="s">
        <v>52</v>
      </c>
      <c r="C199" s="56"/>
      <c r="D199" s="56" t="s">
        <v>903</v>
      </c>
      <c r="E199" s="56" t="s">
        <v>904</v>
      </c>
      <c r="F199" s="56" t="s">
        <v>905</v>
      </c>
      <c r="G199" s="56" t="s">
        <v>906</v>
      </c>
    </row>
    <row collapsed="false" customFormat="false" customHeight="true" hidden="false" ht="15" outlineLevel="0" r="200">
      <c r="A200" s="55" t="n">
        <v>41838</v>
      </c>
      <c r="B200" s="56" t="s">
        <v>57</v>
      </c>
      <c r="C200" s="56"/>
      <c r="D200" s="56" t="s">
        <v>907</v>
      </c>
      <c r="E200" s="56" t="s">
        <v>908</v>
      </c>
      <c r="F200" s="56" t="s">
        <v>909</v>
      </c>
      <c r="G200" s="56" t="s">
        <v>910</v>
      </c>
    </row>
    <row collapsed="false" customFormat="false" customHeight="true" hidden="false" ht="15" outlineLevel="0" r="201">
      <c r="A201" s="55" t="n">
        <v>41839</v>
      </c>
      <c r="B201" s="56" t="s">
        <v>62</v>
      </c>
      <c r="C201" s="56"/>
      <c r="D201" s="56" t="s">
        <v>911</v>
      </c>
      <c r="E201" s="56" t="s">
        <v>912</v>
      </c>
      <c r="F201" s="56" t="s">
        <v>913</v>
      </c>
      <c r="G201" s="56" t="s">
        <v>914</v>
      </c>
    </row>
    <row collapsed="false" customFormat="false" customHeight="true" hidden="false" ht="15" outlineLevel="0" r="202">
      <c r="A202" s="55" t="n">
        <v>41840</v>
      </c>
      <c r="B202" s="56" t="s">
        <v>67</v>
      </c>
      <c r="C202" s="56" t="s">
        <v>915</v>
      </c>
      <c r="D202" s="56" t="s">
        <v>916</v>
      </c>
      <c r="E202" s="56" t="s">
        <v>917</v>
      </c>
      <c r="F202" s="56" t="s">
        <v>918</v>
      </c>
      <c r="G202" s="56" t="s">
        <v>919</v>
      </c>
    </row>
    <row collapsed="false" customFormat="false" customHeight="true" hidden="false" ht="15" outlineLevel="0" r="203">
      <c r="A203" s="55" t="n">
        <v>41841</v>
      </c>
      <c r="B203" s="56" t="s">
        <v>36</v>
      </c>
      <c r="C203" s="56"/>
      <c r="D203" s="56" t="s">
        <v>920</v>
      </c>
      <c r="E203" s="56" t="s">
        <v>921</v>
      </c>
      <c r="F203" s="56" t="s">
        <v>922</v>
      </c>
      <c r="G203" s="56" t="s">
        <v>923</v>
      </c>
    </row>
    <row collapsed="false" customFormat="false" customHeight="true" hidden="false" ht="15" outlineLevel="0" r="204">
      <c r="A204" s="55" t="n">
        <v>41842</v>
      </c>
      <c r="B204" s="56" t="s">
        <v>42</v>
      </c>
      <c r="C204" s="56"/>
      <c r="D204" s="56" t="s">
        <v>924</v>
      </c>
      <c r="E204" s="56" t="s">
        <v>925</v>
      </c>
      <c r="F204" s="56" t="s">
        <v>926</v>
      </c>
      <c r="G204" s="56" t="s">
        <v>927</v>
      </c>
    </row>
    <row collapsed="false" customFormat="false" customHeight="true" hidden="false" ht="15" outlineLevel="0" r="205">
      <c r="A205" s="55" t="n">
        <v>41843</v>
      </c>
      <c r="B205" s="56" t="s">
        <v>47</v>
      </c>
      <c r="C205" s="56"/>
      <c r="D205" s="56" t="s">
        <v>928</v>
      </c>
      <c r="E205" s="56" t="s">
        <v>929</v>
      </c>
      <c r="F205" s="56" t="s">
        <v>930</v>
      </c>
      <c r="G205" s="56" t="s">
        <v>931</v>
      </c>
    </row>
    <row collapsed="false" customFormat="false" customHeight="true" hidden="false" ht="15" outlineLevel="0" r="206">
      <c r="A206" s="55" t="n">
        <v>41844</v>
      </c>
      <c r="B206" s="56" t="s">
        <v>52</v>
      </c>
      <c r="C206" s="56"/>
      <c r="D206" s="56" t="s">
        <v>932</v>
      </c>
      <c r="E206" s="56" t="s">
        <v>933</v>
      </c>
      <c r="F206" s="56" t="s">
        <v>934</v>
      </c>
      <c r="G206" s="56" t="s">
        <v>935</v>
      </c>
    </row>
    <row collapsed="false" customFormat="false" customHeight="true" hidden="false" ht="15" outlineLevel="0" r="207">
      <c r="A207" s="55" t="n">
        <v>41845</v>
      </c>
      <c r="B207" s="56" t="s">
        <v>57</v>
      </c>
      <c r="C207" s="56"/>
      <c r="D207" s="56" t="s">
        <v>936</v>
      </c>
      <c r="E207" s="56" t="s">
        <v>937</v>
      </c>
      <c r="F207" s="56" t="s">
        <v>938</v>
      </c>
      <c r="G207" s="56" t="s">
        <v>939</v>
      </c>
    </row>
    <row collapsed="false" customFormat="false" customHeight="true" hidden="false" ht="15" outlineLevel="0" r="208">
      <c r="A208" s="55" t="n">
        <v>41846</v>
      </c>
      <c r="B208" s="56" t="s">
        <v>62</v>
      </c>
      <c r="C208" s="56"/>
      <c r="D208" s="56" t="s">
        <v>940</v>
      </c>
      <c r="E208" s="56" t="s">
        <v>941</v>
      </c>
      <c r="F208" s="56" t="s">
        <v>942</v>
      </c>
      <c r="G208" s="56" t="s">
        <v>943</v>
      </c>
    </row>
    <row collapsed="false" customFormat="false" customHeight="true" hidden="false" ht="15" outlineLevel="0" r="209">
      <c r="A209" s="55" t="n">
        <v>41847</v>
      </c>
      <c r="B209" s="56" t="s">
        <v>67</v>
      </c>
      <c r="C209" s="56" t="s">
        <v>944</v>
      </c>
      <c r="D209" s="56" t="s">
        <v>945</v>
      </c>
      <c r="E209" s="56" t="s">
        <v>946</v>
      </c>
      <c r="F209" s="56" t="s">
        <v>947</v>
      </c>
      <c r="G209" s="56" t="s">
        <v>948</v>
      </c>
    </row>
    <row collapsed="false" customFormat="false" customHeight="true" hidden="false" ht="15" outlineLevel="0" r="210">
      <c r="A210" s="55" t="n">
        <v>41848</v>
      </c>
      <c r="B210" s="56" t="s">
        <v>36</v>
      </c>
      <c r="C210" s="56"/>
      <c r="D210" s="56" t="s">
        <v>949</v>
      </c>
      <c r="E210" s="56" t="s">
        <v>950</v>
      </c>
      <c r="F210" s="56" t="s">
        <v>951</v>
      </c>
      <c r="G210" s="56" t="s">
        <v>952</v>
      </c>
    </row>
    <row collapsed="false" customFormat="false" customHeight="true" hidden="false" ht="15" outlineLevel="0" r="211">
      <c r="A211" s="55" t="n">
        <v>41849</v>
      </c>
      <c r="B211" s="56" t="s">
        <v>42</v>
      </c>
      <c r="C211" s="56"/>
      <c r="D211" s="56" t="s">
        <v>953</v>
      </c>
      <c r="E211" s="56" t="s">
        <v>954</v>
      </c>
      <c r="F211" s="56" t="s">
        <v>955</v>
      </c>
      <c r="G211" s="56" t="s">
        <v>956</v>
      </c>
    </row>
    <row collapsed="false" customFormat="false" customHeight="true" hidden="false" ht="15" outlineLevel="0" r="212">
      <c r="A212" s="55" t="n">
        <v>41850</v>
      </c>
      <c r="B212" s="56" t="s">
        <v>47</v>
      </c>
      <c r="C212" s="56"/>
      <c r="D212" s="56" t="s">
        <v>957</v>
      </c>
      <c r="E212" s="56" t="s">
        <v>958</v>
      </c>
      <c r="F212" s="56" t="s">
        <v>959</v>
      </c>
      <c r="G212" s="56" t="s">
        <v>960</v>
      </c>
    </row>
    <row collapsed="false" customFormat="false" customHeight="true" hidden="false" ht="15" outlineLevel="0" r="213">
      <c r="A213" s="55" t="n">
        <v>41851</v>
      </c>
      <c r="B213" s="56" t="s">
        <v>52</v>
      </c>
      <c r="C213" s="56"/>
      <c r="D213" s="56" t="s">
        <v>961</v>
      </c>
      <c r="E213" s="56" t="s">
        <v>962</v>
      </c>
      <c r="F213" s="56" t="s">
        <v>963</v>
      </c>
      <c r="G213" s="56" t="s">
        <v>964</v>
      </c>
    </row>
    <row collapsed="false" customFormat="false" customHeight="true" hidden="false" ht="15" outlineLevel="0" r="214">
      <c r="A214" s="55" t="n">
        <v>41852</v>
      </c>
      <c r="B214" s="56" t="s">
        <v>57</v>
      </c>
      <c r="C214" s="56"/>
      <c r="D214" s="56" t="s">
        <v>965</v>
      </c>
      <c r="E214" s="56" t="s">
        <v>966</v>
      </c>
      <c r="F214" s="56" t="s">
        <v>967</v>
      </c>
      <c r="G214" s="56" t="s">
        <v>968</v>
      </c>
    </row>
    <row collapsed="false" customFormat="false" customHeight="true" hidden="false" ht="15" outlineLevel="0" r="215">
      <c r="A215" s="55" t="n">
        <v>41853</v>
      </c>
      <c r="B215" s="56" t="s">
        <v>62</v>
      </c>
      <c r="C215" s="56"/>
      <c r="D215" s="56" t="s">
        <v>969</v>
      </c>
      <c r="E215" s="56" t="s">
        <v>970</v>
      </c>
      <c r="F215" s="56" t="s">
        <v>971</v>
      </c>
      <c r="G215" s="56" t="s">
        <v>972</v>
      </c>
    </row>
    <row collapsed="false" customFormat="false" customHeight="true" hidden="false" ht="15" outlineLevel="0" r="216">
      <c r="A216" s="55" t="n">
        <v>41854</v>
      </c>
      <c r="B216" s="56" t="s">
        <v>67</v>
      </c>
      <c r="C216" s="56" t="s">
        <v>973</v>
      </c>
      <c r="D216" s="56" t="s">
        <v>974</v>
      </c>
      <c r="E216" s="56" t="s">
        <v>975</v>
      </c>
      <c r="F216" s="56" t="s">
        <v>976</v>
      </c>
      <c r="G216" s="56" t="s">
        <v>977</v>
      </c>
    </row>
    <row collapsed="false" customFormat="false" customHeight="true" hidden="false" ht="15" outlineLevel="0" r="217">
      <c r="A217" s="55" t="n">
        <v>41855</v>
      </c>
      <c r="B217" s="56" t="s">
        <v>36</v>
      </c>
      <c r="C217" s="56"/>
      <c r="D217" s="56" t="s">
        <v>978</v>
      </c>
      <c r="E217" s="56" t="s">
        <v>979</v>
      </c>
      <c r="F217" s="56" t="s">
        <v>980</v>
      </c>
      <c r="G217" s="56" t="s">
        <v>981</v>
      </c>
    </row>
    <row collapsed="false" customFormat="false" customHeight="true" hidden="false" ht="15" outlineLevel="0" r="218">
      <c r="A218" s="55" t="n">
        <v>41856</v>
      </c>
      <c r="B218" s="56" t="s">
        <v>42</v>
      </c>
      <c r="C218" s="56"/>
      <c r="D218" s="56" t="s">
        <v>982</v>
      </c>
      <c r="E218" s="56" t="s">
        <v>983</v>
      </c>
      <c r="F218" s="56" t="s">
        <v>984</v>
      </c>
      <c r="G218" s="56" t="s">
        <v>985</v>
      </c>
    </row>
    <row collapsed="false" customFormat="false" customHeight="true" hidden="false" ht="15" outlineLevel="0" r="219">
      <c r="A219" s="55" t="n">
        <v>41857</v>
      </c>
      <c r="B219" s="56" t="s">
        <v>47</v>
      </c>
      <c r="C219" s="56"/>
      <c r="D219" s="56" t="s">
        <v>986</v>
      </c>
      <c r="E219" s="56" t="s">
        <v>987</v>
      </c>
      <c r="F219" s="56" t="s">
        <v>988</v>
      </c>
      <c r="G219" s="56" t="s">
        <v>989</v>
      </c>
    </row>
    <row collapsed="false" customFormat="false" customHeight="true" hidden="false" ht="15" outlineLevel="0" r="220">
      <c r="A220" s="55" t="n">
        <v>41858</v>
      </c>
      <c r="B220" s="56" t="s">
        <v>52</v>
      </c>
      <c r="C220" s="56"/>
      <c r="D220" s="56" t="s">
        <v>990</v>
      </c>
      <c r="E220" s="56" t="s">
        <v>991</v>
      </c>
      <c r="F220" s="56" t="s">
        <v>992</v>
      </c>
      <c r="G220" s="56" t="s">
        <v>993</v>
      </c>
    </row>
    <row collapsed="false" customFormat="false" customHeight="true" hidden="false" ht="15" outlineLevel="0" r="221">
      <c r="A221" s="55" t="n">
        <v>41859</v>
      </c>
      <c r="B221" s="56" t="s">
        <v>57</v>
      </c>
      <c r="C221" s="56"/>
      <c r="D221" s="56" t="s">
        <v>994</v>
      </c>
      <c r="E221" s="56" t="s">
        <v>995</v>
      </c>
      <c r="F221" s="56" t="s">
        <v>996</v>
      </c>
      <c r="G221" s="56" t="s">
        <v>997</v>
      </c>
    </row>
    <row collapsed="false" customFormat="false" customHeight="true" hidden="false" ht="15" outlineLevel="0" r="222">
      <c r="A222" s="55" t="n">
        <v>41860</v>
      </c>
      <c r="B222" s="56" t="s">
        <v>62</v>
      </c>
      <c r="C222" s="56"/>
      <c r="D222" s="56" t="s">
        <v>998</v>
      </c>
      <c r="E222" s="56" t="s">
        <v>999</v>
      </c>
      <c r="F222" s="56" t="s">
        <v>1000</v>
      </c>
      <c r="G222" s="56" t="s">
        <v>1001</v>
      </c>
    </row>
    <row collapsed="false" customFormat="false" customHeight="true" hidden="false" ht="15" outlineLevel="0" r="223">
      <c r="A223" s="55" t="n">
        <v>41861</v>
      </c>
      <c r="B223" s="56" t="s">
        <v>67</v>
      </c>
      <c r="C223" s="56" t="s">
        <v>1002</v>
      </c>
      <c r="D223" s="56" t="s">
        <v>1003</v>
      </c>
      <c r="E223" s="56" t="s">
        <v>1004</v>
      </c>
      <c r="F223" s="56" t="s">
        <v>1005</v>
      </c>
      <c r="G223" s="56" t="s">
        <v>1006</v>
      </c>
    </row>
    <row collapsed="false" customFormat="false" customHeight="true" hidden="false" ht="15" outlineLevel="0" r="224">
      <c r="A224" s="55" t="n">
        <v>41862</v>
      </c>
      <c r="B224" s="56" t="s">
        <v>36</v>
      </c>
      <c r="C224" s="56"/>
      <c r="D224" s="56" t="s">
        <v>1007</v>
      </c>
      <c r="E224" s="56" t="s">
        <v>1008</v>
      </c>
      <c r="F224" s="56" t="s">
        <v>1009</v>
      </c>
      <c r="G224" s="56" t="s">
        <v>1010</v>
      </c>
    </row>
    <row collapsed="false" customFormat="false" customHeight="true" hidden="false" ht="15" outlineLevel="0" r="225">
      <c r="A225" s="55" t="n">
        <v>41863</v>
      </c>
      <c r="B225" s="56" t="s">
        <v>42</v>
      </c>
      <c r="C225" s="56"/>
      <c r="D225" s="56" t="s">
        <v>1011</v>
      </c>
      <c r="E225" s="56" t="s">
        <v>1012</v>
      </c>
      <c r="F225" s="56" t="s">
        <v>1013</v>
      </c>
      <c r="G225" s="56" t="s">
        <v>1014</v>
      </c>
    </row>
    <row collapsed="false" customFormat="false" customHeight="true" hidden="false" ht="15" outlineLevel="0" r="226">
      <c r="A226" s="55" t="n">
        <v>41864</v>
      </c>
      <c r="B226" s="56" t="s">
        <v>47</v>
      </c>
      <c r="C226" s="56"/>
      <c r="D226" s="56" t="s">
        <v>1015</v>
      </c>
      <c r="E226" s="56" t="s">
        <v>1016</v>
      </c>
      <c r="F226" s="56" t="s">
        <v>1017</v>
      </c>
      <c r="G226" s="56" t="s">
        <v>1018</v>
      </c>
    </row>
    <row collapsed="false" customFormat="false" customHeight="true" hidden="false" ht="15" outlineLevel="0" r="227">
      <c r="A227" s="55" t="n">
        <v>41865</v>
      </c>
      <c r="B227" s="56" t="s">
        <v>52</v>
      </c>
      <c r="C227" s="56"/>
      <c r="D227" s="56" t="s">
        <v>1019</v>
      </c>
      <c r="E227" s="56" t="s">
        <v>1020</v>
      </c>
      <c r="F227" s="56" t="s">
        <v>1021</v>
      </c>
      <c r="G227" s="56" t="s">
        <v>1022</v>
      </c>
    </row>
    <row collapsed="false" customFormat="false" customHeight="true" hidden="false" ht="15" outlineLevel="0" r="228">
      <c r="A228" s="55" t="n">
        <v>41866</v>
      </c>
      <c r="B228" s="56" t="s">
        <v>57</v>
      </c>
      <c r="C228" s="56"/>
      <c r="D228" s="56" t="s">
        <v>1023</v>
      </c>
      <c r="E228" s="56" t="s">
        <v>1024</v>
      </c>
      <c r="F228" s="56" t="s">
        <v>1025</v>
      </c>
      <c r="G228" s="56" t="s">
        <v>1026</v>
      </c>
    </row>
    <row collapsed="false" customFormat="false" customHeight="true" hidden="false" ht="15" outlineLevel="0" r="229">
      <c r="A229" s="55" t="n">
        <v>41867</v>
      </c>
      <c r="B229" s="56" t="s">
        <v>62</v>
      </c>
      <c r="C229" s="56"/>
      <c r="D229" s="56" t="s">
        <v>1027</v>
      </c>
      <c r="E229" s="56" t="s">
        <v>1028</v>
      </c>
      <c r="F229" s="56" t="s">
        <v>1029</v>
      </c>
      <c r="G229" s="56" t="s">
        <v>1030</v>
      </c>
    </row>
    <row collapsed="false" customFormat="false" customHeight="true" hidden="false" ht="15" outlineLevel="0" r="230">
      <c r="A230" s="55" t="n">
        <v>41868</v>
      </c>
      <c r="B230" s="56" t="s">
        <v>67</v>
      </c>
      <c r="C230" s="56" t="s">
        <v>1031</v>
      </c>
      <c r="D230" s="56" t="s">
        <v>1032</v>
      </c>
      <c r="E230" s="56" t="s">
        <v>1033</v>
      </c>
      <c r="F230" s="56" t="s">
        <v>1034</v>
      </c>
      <c r="G230" s="56" t="s">
        <v>1035</v>
      </c>
    </row>
    <row collapsed="false" customFormat="false" customHeight="true" hidden="false" ht="15" outlineLevel="0" r="231">
      <c r="A231" s="55" t="n">
        <v>41869</v>
      </c>
      <c r="B231" s="56" t="s">
        <v>36</v>
      </c>
      <c r="C231" s="56"/>
      <c r="D231" s="56" t="s">
        <v>1036</v>
      </c>
      <c r="E231" s="56" t="s">
        <v>1037</v>
      </c>
      <c r="F231" s="56" t="s">
        <v>1038</v>
      </c>
      <c r="G231" s="56" t="s">
        <v>1039</v>
      </c>
    </row>
    <row collapsed="false" customFormat="false" customHeight="true" hidden="false" ht="15" outlineLevel="0" r="232">
      <c r="A232" s="55" t="n">
        <v>41870</v>
      </c>
      <c r="B232" s="56" t="s">
        <v>42</v>
      </c>
      <c r="C232" s="56"/>
      <c r="D232" s="56" t="s">
        <v>1040</v>
      </c>
      <c r="E232" s="56" t="s">
        <v>1041</v>
      </c>
      <c r="F232" s="56" t="s">
        <v>1042</v>
      </c>
      <c r="G232" s="56" t="s">
        <v>1043</v>
      </c>
    </row>
    <row collapsed="false" customFormat="false" customHeight="true" hidden="false" ht="15" outlineLevel="0" r="233">
      <c r="A233" s="55" t="n">
        <v>41871</v>
      </c>
      <c r="B233" s="56" t="s">
        <v>47</v>
      </c>
      <c r="C233" s="56"/>
      <c r="D233" s="56" t="s">
        <v>1044</v>
      </c>
      <c r="E233" s="56" t="s">
        <v>1045</v>
      </c>
      <c r="F233" s="56" t="s">
        <v>1046</v>
      </c>
      <c r="G233" s="56" t="s">
        <v>1047</v>
      </c>
    </row>
    <row collapsed="false" customFormat="false" customHeight="true" hidden="false" ht="15" outlineLevel="0" r="234">
      <c r="A234" s="55" t="n">
        <v>41872</v>
      </c>
      <c r="B234" s="56" t="s">
        <v>52</v>
      </c>
      <c r="C234" s="56"/>
      <c r="D234" s="56" t="s">
        <v>1048</v>
      </c>
      <c r="E234" s="56" t="s">
        <v>1049</v>
      </c>
      <c r="F234" s="56" t="s">
        <v>1050</v>
      </c>
      <c r="G234" s="56" t="s">
        <v>1051</v>
      </c>
    </row>
    <row collapsed="false" customFormat="false" customHeight="true" hidden="false" ht="15" outlineLevel="0" r="235">
      <c r="A235" s="55" t="n">
        <v>41873</v>
      </c>
      <c r="B235" s="56" t="s">
        <v>57</v>
      </c>
      <c r="C235" s="56"/>
      <c r="D235" s="56" t="s">
        <v>1052</v>
      </c>
      <c r="E235" s="56" t="s">
        <v>1053</v>
      </c>
      <c r="F235" s="56" t="s">
        <v>1054</v>
      </c>
      <c r="G235" s="56" t="s">
        <v>1055</v>
      </c>
    </row>
    <row collapsed="false" customFormat="false" customHeight="true" hidden="false" ht="15" outlineLevel="0" r="236">
      <c r="A236" s="55" t="n">
        <v>41874</v>
      </c>
      <c r="B236" s="56" t="s">
        <v>62</v>
      </c>
      <c r="C236" s="56"/>
      <c r="D236" s="56" t="s">
        <v>1056</v>
      </c>
      <c r="E236" s="56" t="s">
        <v>1057</v>
      </c>
      <c r="F236" s="56" t="s">
        <v>1058</v>
      </c>
      <c r="G236" s="56" t="s">
        <v>1059</v>
      </c>
    </row>
    <row collapsed="false" customFormat="false" customHeight="true" hidden="false" ht="15" outlineLevel="0" r="237">
      <c r="A237" s="55" t="n">
        <v>41875</v>
      </c>
      <c r="B237" s="56" t="s">
        <v>67</v>
      </c>
      <c r="C237" s="56" t="s">
        <v>1060</v>
      </c>
      <c r="D237" s="56" t="s">
        <v>1061</v>
      </c>
      <c r="E237" s="56" t="s">
        <v>1062</v>
      </c>
      <c r="F237" s="56" t="s">
        <v>1063</v>
      </c>
      <c r="G237" s="56" t="s">
        <v>1064</v>
      </c>
    </row>
    <row collapsed="false" customFormat="false" customHeight="true" hidden="false" ht="15" outlineLevel="0" r="238">
      <c r="A238" s="55" t="n">
        <v>41876</v>
      </c>
      <c r="B238" s="56" t="s">
        <v>36</v>
      </c>
      <c r="C238" s="56"/>
      <c r="D238" s="56" t="s">
        <v>1065</v>
      </c>
      <c r="E238" s="56" t="s">
        <v>1066</v>
      </c>
      <c r="F238" s="56" t="s">
        <v>1067</v>
      </c>
      <c r="G238" s="56" t="s">
        <v>1068</v>
      </c>
    </row>
    <row collapsed="false" customFormat="false" customHeight="true" hidden="false" ht="15" outlineLevel="0" r="239">
      <c r="A239" s="55" t="n">
        <v>41877</v>
      </c>
      <c r="B239" s="56" t="s">
        <v>42</v>
      </c>
      <c r="C239" s="56"/>
      <c r="D239" s="56" t="s">
        <v>1069</v>
      </c>
      <c r="E239" s="56" t="s">
        <v>1070</v>
      </c>
      <c r="F239" s="56" t="s">
        <v>1071</v>
      </c>
      <c r="G239" s="56" t="s">
        <v>1072</v>
      </c>
    </row>
    <row collapsed="false" customFormat="false" customHeight="true" hidden="false" ht="15" outlineLevel="0" r="240">
      <c r="A240" s="55" t="n">
        <v>41878</v>
      </c>
      <c r="B240" s="56" t="s">
        <v>47</v>
      </c>
      <c r="C240" s="56"/>
      <c r="D240" s="56" t="s">
        <v>1073</v>
      </c>
      <c r="E240" s="56" t="s">
        <v>1074</v>
      </c>
      <c r="F240" s="56" t="s">
        <v>1075</v>
      </c>
      <c r="G240" s="56" t="s">
        <v>1076</v>
      </c>
    </row>
    <row collapsed="false" customFormat="false" customHeight="true" hidden="false" ht="15" outlineLevel="0" r="241">
      <c r="A241" s="55" t="n">
        <v>41879</v>
      </c>
      <c r="B241" s="56" t="s">
        <v>52</v>
      </c>
      <c r="C241" s="56"/>
      <c r="D241" s="56" t="s">
        <v>1077</v>
      </c>
      <c r="E241" s="56" t="s">
        <v>1078</v>
      </c>
      <c r="F241" s="56" t="s">
        <v>1079</v>
      </c>
      <c r="G241" s="56" t="s">
        <v>1080</v>
      </c>
    </row>
    <row collapsed="false" customFormat="false" customHeight="true" hidden="false" ht="15" outlineLevel="0" r="242">
      <c r="A242" s="55" t="n">
        <v>41880</v>
      </c>
      <c r="B242" s="56" t="s">
        <v>57</v>
      </c>
      <c r="C242" s="56"/>
      <c r="D242" s="56" t="s">
        <v>1081</v>
      </c>
      <c r="E242" s="56" t="s">
        <v>1082</v>
      </c>
      <c r="F242" s="56" t="s">
        <v>1083</v>
      </c>
      <c r="G242" s="56" t="s">
        <v>1084</v>
      </c>
    </row>
    <row collapsed="false" customFormat="false" customHeight="true" hidden="false" ht="15" outlineLevel="0" r="243">
      <c r="A243" s="55" t="n">
        <v>41881</v>
      </c>
      <c r="B243" s="56" t="s">
        <v>62</v>
      </c>
      <c r="C243" s="56"/>
      <c r="D243" s="56" t="s">
        <v>1085</v>
      </c>
      <c r="E243" s="56" t="s">
        <v>1086</v>
      </c>
      <c r="F243" s="56" t="s">
        <v>1087</v>
      </c>
      <c r="G243" s="56" t="s">
        <v>1088</v>
      </c>
    </row>
    <row collapsed="false" customFormat="false" customHeight="true" hidden="false" ht="15" outlineLevel="0" r="244">
      <c r="A244" s="55" t="n">
        <v>41882</v>
      </c>
      <c r="B244" s="56" t="s">
        <v>67</v>
      </c>
      <c r="C244" s="56" t="s">
        <v>1089</v>
      </c>
      <c r="D244" s="56" t="s">
        <v>1090</v>
      </c>
      <c r="E244" s="56" t="s">
        <v>1091</v>
      </c>
      <c r="F244" s="56" t="s">
        <v>1092</v>
      </c>
      <c r="G244" s="56" t="s">
        <v>1093</v>
      </c>
    </row>
    <row collapsed="false" customFormat="false" customHeight="true" hidden="false" ht="15" outlineLevel="0" r="245">
      <c r="A245" s="55" t="n">
        <v>41883</v>
      </c>
      <c r="B245" s="56" t="s">
        <v>36</v>
      </c>
      <c r="C245" s="56"/>
      <c r="D245" s="56" t="s">
        <v>1094</v>
      </c>
      <c r="E245" s="56" t="s">
        <v>1095</v>
      </c>
      <c r="F245" s="56" t="s">
        <v>1096</v>
      </c>
      <c r="G245" s="56" t="s">
        <v>1097</v>
      </c>
    </row>
    <row collapsed="false" customFormat="false" customHeight="true" hidden="false" ht="15" outlineLevel="0" r="246">
      <c r="A246" s="55" t="n">
        <v>41884</v>
      </c>
      <c r="B246" s="56" t="s">
        <v>42</v>
      </c>
      <c r="C246" s="56"/>
      <c r="D246" s="56" t="s">
        <v>1098</v>
      </c>
      <c r="E246" s="56" t="s">
        <v>1099</v>
      </c>
      <c r="F246" s="56" t="s">
        <v>1100</v>
      </c>
      <c r="G246" s="56" t="s">
        <v>1101</v>
      </c>
    </row>
    <row collapsed="false" customFormat="false" customHeight="true" hidden="false" ht="15" outlineLevel="0" r="247">
      <c r="A247" s="55" t="n">
        <v>41885</v>
      </c>
      <c r="B247" s="56" t="s">
        <v>47</v>
      </c>
      <c r="C247" s="56"/>
      <c r="D247" s="56" t="s">
        <v>1102</v>
      </c>
      <c r="E247" s="56" t="s">
        <v>1103</v>
      </c>
      <c r="F247" s="56" t="s">
        <v>1104</v>
      </c>
      <c r="G247" s="56" t="s">
        <v>1105</v>
      </c>
    </row>
    <row collapsed="false" customFormat="false" customHeight="true" hidden="false" ht="15" outlineLevel="0" r="248">
      <c r="A248" s="55" t="n">
        <v>41886</v>
      </c>
      <c r="B248" s="56" t="s">
        <v>52</v>
      </c>
      <c r="C248" s="56"/>
      <c r="D248" s="56" t="s">
        <v>1106</v>
      </c>
      <c r="E248" s="56" t="s">
        <v>1107</v>
      </c>
      <c r="F248" s="56" t="s">
        <v>1108</v>
      </c>
      <c r="G248" s="56" t="s">
        <v>1109</v>
      </c>
    </row>
    <row collapsed="false" customFormat="false" customHeight="true" hidden="false" ht="15" outlineLevel="0" r="249">
      <c r="A249" s="55" t="n">
        <v>41887</v>
      </c>
      <c r="B249" s="56" t="s">
        <v>57</v>
      </c>
      <c r="C249" s="56"/>
      <c r="D249" s="56" t="s">
        <v>1110</v>
      </c>
      <c r="E249" s="56" t="s">
        <v>1111</v>
      </c>
      <c r="F249" s="56" t="s">
        <v>1112</v>
      </c>
      <c r="G249" s="56" t="s">
        <v>1113</v>
      </c>
    </row>
    <row collapsed="false" customFormat="false" customHeight="true" hidden="false" ht="15" outlineLevel="0" r="250">
      <c r="A250" s="55" t="n">
        <v>41888</v>
      </c>
      <c r="B250" s="56" t="s">
        <v>62</v>
      </c>
      <c r="C250" s="56"/>
      <c r="D250" s="56" t="s">
        <v>1015</v>
      </c>
      <c r="E250" s="56" t="s">
        <v>1114</v>
      </c>
      <c r="F250" s="56" t="s">
        <v>1115</v>
      </c>
      <c r="G250" s="56" t="s">
        <v>1116</v>
      </c>
    </row>
    <row collapsed="false" customFormat="false" customHeight="true" hidden="false" ht="15" outlineLevel="0" r="251">
      <c r="A251" s="55" t="n">
        <v>41889</v>
      </c>
      <c r="B251" s="56" t="s">
        <v>67</v>
      </c>
      <c r="C251" s="56" t="s">
        <v>1117</v>
      </c>
      <c r="D251" s="56" t="s">
        <v>1118</v>
      </c>
      <c r="E251" s="56" t="s">
        <v>1119</v>
      </c>
      <c r="F251" s="56" t="s">
        <v>1120</v>
      </c>
      <c r="G251" s="56" t="s">
        <v>1121</v>
      </c>
    </row>
    <row collapsed="false" customFormat="false" customHeight="true" hidden="false" ht="15" outlineLevel="0" r="252">
      <c r="A252" s="55" t="n">
        <v>41890</v>
      </c>
      <c r="B252" s="56" t="s">
        <v>36</v>
      </c>
      <c r="C252" s="56"/>
      <c r="D252" s="56" t="s">
        <v>1122</v>
      </c>
      <c r="E252" s="56" t="s">
        <v>1123</v>
      </c>
      <c r="F252" s="56" t="s">
        <v>1124</v>
      </c>
      <c r="G252" s="56" t="s">
        <v>1125</v>
      </c>
    </row>
    <row collapsed="false" customFormat="false" customHeight="true" hidden="false" ht="15" outlineLevel="0" r="253">
      <c r="A253" s="55" t="n">
        <v>41891</v>
      </c>
      <c r="B253" s="56" t="s">
        <v>42</v>
      </c>
      <c r="C253" s="56"/>
      <c r="D253" s="56" t="s">
        <v>1126</v>
      </c>
      <c r="E253" s="56" t="s">
        <v>1127</v>
      </c>
      <c r="F253" s="56" t="s">
        <v>1128</v>
      </c>
      <c r="G253" s="56" t="s">
        <v>1129</v>
      </c>
    </row>
    <row collapsed="false" customFormat="false" customHeight="true" hidden="false" ht="15" outlineLevel="0" r="254">
      <c r="A254" s="55" t="n">
        <v>41892</v>
      </c>
      <c r="B254" s="56" t="s">
        <v>47</v>
      </c>
      <c r="C254" s="56"/>
      <c r="D254" s="56" t="s">
        <v>1130</v>
      </c>
      <c r="E254" s="56" t="s">
        <v>1131</v>
      </c>
      <c r="F254" s="56" t="s">
        <v>1132</v>
      </c>
      <c r="G254" s="56" t="s">
        <v>1133</v>
      </c>
    </row>
    <row collapsed="false" customFormat="false" customHeight="true" hidden="false" ht="15" outlineLevel="0" r="255">
      <c r="A255" s="55" t="n">
        <v>41893</v>
      </c>
      <c r="B255" s="56" t="s">
        <v>52</v>
      </c>
      <c r="C255" s="56"/>
      <c r="D255" s="56" t="s">
        <v>1134</v>
      </c>
      <c r="E255" s="56" t="s">
        <v>1135</v>
      </c>
      <c r="F255" s="56" t="s">
        <v>1136</v>
      </c>
      <c r="G255" s="56" t="s">
        <v>1137</v>
      </c>
    </row>
    <row collapsed="false" customFormat="false" customHeight="true" hidden="false" ht="15" outlineLevel="0" r="256">
      <c r="A256" s="55" t="n">
        <v>41894</v>
      </c>
      <c r="B256" s="56" t="s">
        <v>57</v>
      </c>
      <c r="C256" s="56"/>
      <c r="D256" s="56" t="s">
        <v>1138</v>
      </c>
      <c r="E256" s="56" t="s">
        <v>1139</v>
      </c>
      <c r="F256" s="56" t="s">
        <v>1140</v>
      </c>
      <c r="G256" s="56" t="s">
        <v>1141</v>
      </c>
    </row>
    <row collapsed="false" customFormat="false" customHeight="true" hidden="false" ht="15" outlineLevel="0" r="257">
      <c r="A257" s="55" t="n">
        <v>41895</v>
      </c>
      <c r="B257" s="56" t="s">
        <v>62</v>
      </c>
      <c r="C257" s="56"/>
      <c r="D257" s="56" t="s">
        <v>1142</v>
      </c>
      <c r="E257" s="56" t="s">
        <v>1143</v>
      </c>
      <c r="F257" s="56" t="s">
        <v>1144</v>
      </c>
      <c r="G257" s="56" t="s">
        <v>1145</v>
      </c>
    </row>
    <row collapsed="false" customFormat="false" customHeight="true" hidden="false" ht="15" outlineLevel="0" r="258">
      <c r="A258" s="55" t="n">
        <v>41896</v>
      </c>
      <c r="B258" s="56" t="s">
        <v>67</v>
      </c>
      <c r="C258" s="56" t="s">
        <v>1146</v>
      </c>
      <c r="D258" s="56" t="s">
        <v>1147</v>
      </c>
      <c r="E258" s="56" t="s">
        <v>1148</v>
      </c>
      <c r="F258" s="56" t="s">
        <v>1149</v>
      </c>
      <c r="G258" s="56" t="s">
        <v>1150</v>
      </c>
    </row>
    <row collapsed="false" customFormat="false" customHeight="true" hidden="false" ht="15" outlineLevel="0" r="259">
      <c r="A259" s="55" t="n">
        <v>41897</v>
      </c>
      <c r="B259" s="56" t="s">
        <v>36</v>
      </c>
      <c r="C259" s="56"/>
      <c r="D259" s="56" t="s">
        <v>1151</v>
      </c>
      <c r="E259" s="56" t="s">
        <v>1152</v>
      </c>
      <c r="F259" s="56" t="s">
        <v>1153</v>
      </c>
      <c r="G259" s="56" t="s">
        <v>1154</v>
      </c>
    </row>
    <row collapsed="false" customFormat="false" customHeight="true" hidden="false" ht="15" outlineLevel="0" r="260">
      <c r="A260" s="55" t="n">
        <v>41898</v>
      </c>
      <c r="B260" s="56" t="s">
        <v>42</v>
      </c>
      <c r="C260" s="56"/>
      <c r="D260" s="56" t="s">
        <v>1155</v>
      </c>
      <c r="E260" s="56" t="s">
        <v>1156</v>
      </c>
      <c r="F260" s="56" t="s">
        <v>1157</v>
      </c>
      <c r="G260" s="56" t="s">
        <v>1158</v>
      </c>
    </row>
    <row collapsed="false" customFormat="false" customHeight="true" hidden="false" ht="15" outlineLevel="0" r="261">
      <c r="A261" s="55" t="n">
        <v>41899</v>
      </c>
      <c r="B261" s="56" t="s">
        <v>47</v>
      </c>
      <c r="C261" s="56"/>
      <c r="D261" s="56" t="s">
        <v>1159</v>
      </c>
      <c r="E261" s="56" t="s">
        <v>1160</v>
      </c>
      <c r="F261" s="56" t="s">
        <v>1161</v>
      </c>
      <c r="G261" s="56" t="s">
        <v>1162</v>
      </c>
    </row>
    <row collapsed="false" customFormat="false" customHeight="true" hidden="false" ht="15" outlineLevel="0" r="262">
      <c r="A262" s="55" t="n">
        <v>41900</v>
      </c>
      <c r="B262" s="56" t="s">
        <v>52</v>
      </c>
      <c r="C262" s="56"/>
      <c r="D262" s="56" t="s">
        <v>1163</v>
      </c>
      <c r="E262" s="56" t="s">
        <v>1164</v>
      </c>
      <c r="F262" s="56" t="s">
        <v>1165</v>
      </c>
      <c r="G262" s="56" t="s">
        <v>1166</v>
      </c>
    </row>
    <row collapsed="false" customFormat="false" customHeight="true" hidden="false" ht="15" outlineLevel="0" r="263">
      <c r="A263" s="55" t="n">
        <v>41901</v>
      </c>
      <c r="B263" s="56" t="s">
        <v>57</v>
      </c>
      <c r="C263" s="56"/>
      <c r="D263" s="56" t="s">
        <v>1167</v>
      </c>
      <c r="E263" s="56" t="s">
        <v>1168</v>
      </c>
      <c r="F263" s="56" t="s">
        <v>1169</v>
      </c>
      <c r="G263" s="56" t="s">
        <v>1170</v>
      </c>
    </row>
    <row collapsed="false" customFormat="false" customHeight="true" hidden="false" ht="15" outlineLevel="0" r="264">
      <c r="A264" s="55" t="n">
        <v>41902</v>
      </c>
      <c r="B264" s="56" t="s">
        <v>62</v>
      </c>
      <c r="C264" s="56"/>
      <c r="D264" s="56" t="s">
        <v>1171</v>
      </c>
      <c r="E264" s="56" t="s">
        <v>1172</v>
      </c>
      <c r="F264" s="56" t="s">
        <v>1173</v>
      </c>
      <c r="G264" s="56" t="s">
        <v>1174</v>
      </c>
    </row>
    <row collapsed="false" customFormat="false" customHeight="true" hidden="false" ht="15" outlineLevel="0" r="265">
      <c r="A265" s="55" t="n">
        <v>41903</v>
      </c>
      <c r="B265" s="56" t="s">
        <v>67</v>
      </c>
      <c r="C265" s="56" t="s">
        <v>1175</v>
      </c>
      <c r="D265" s="56" t="s">
        <v>1176</v>
      </c>
      <c r="E265" s="56" t="s">
        <v>1177</v>
      </c>
      <c r="F265" s="56" t="s">
        <v>1178</v>
      </c>
      <c r="G265" s="56" t="s">
        <v>1179</v>
      </c>
    </row>
    <row collapsed="false" customFormat="false" customHeight="true" hidden="false" ht="15" outlineLevel="0" r="266">
      <c r="A266" s="55" t="n">
        <v>41904</v>
      </c>
      <c r="B266" s="56" t="s">
        <v>36</v>
      </c>
      <c r="C266" s="56"/>
      <c r="D266" s="56" t="s">
        <v>1180</v>
      </c>
      <c r="E266" s="56" t="s">
        <v>1181</v>
      </c>
      <c r="F266" s="56" t="s">
        <v>1182</v>
      </c>
      <c r="G266" s="56" t="s">
        <v>1183</v>
      </c>
    </row>
    <row collapsed="false" customFormat="false" customHeight="true" hidden="false" ht="15" outlineLevel="0" r="267">
      <c r="A267" s="55" t="n">
        <v>41905</v>
      </c>
      <c r="B267" s="56" t="s">
        <v>42</v>
      </c>
      <c r="C267" s="56"/>
      <c r="D267" s="56" t="s">
        <v>1184</v>
      </c>
      <c r="E267" s="56" t="s">
        <v>1185</v>
      </c>
      <c r="F267" s="56" t="s">
        <v>1186</v>
      </c>
      <c r="G267" s="56" t="s">
        <v>1187</v>
      </c>
    </row>
    <row collapsed="false" customFormat="false" customHeight="true" hidden="false" ht="15" outlineLevel="0" r="268">
      <c r="A268" s="55" t="n">
        <v>41906</v>
      </c>
      <c r="B268" s="56" t="s">
        <v>47</v>
      </c>
      <c r="C268" s="56"/>
      <c r="D268" s="56" t="s">
        <v>1188</v>
      </c>
      <c r="E268" s="56" t="s">
        <v>1189</v>
      </c>
      <c r="F268" s="56" t="s">
        <v>1190</v>
      </c>
      <c r="G268" s="56" t="s">
        <v>1191</v>
      </c>
    </row>
    <row collapsed="false" customFormat="false" customHeight="true" hidden="false" ht="15" outlineLevel="0" r="269">
      <c r="A269" s="55" t="n">
        <v>41907</v>
      </c>
      <c r="B269" s="56" t="s">
        <v>52</v>
      </c>
      <c r="C269" s="56"/>
      <c r="D269" s="56" t="s">
        <v>1192</v>
      </c>
      <c r="E269" s="56" t="s">
        <v>1193</v>
      </c>
      <c r="F269" s="56" t="s">
        <v>1194</v>
      </c>
      <c r="G269" s="56" t="s">
        <v>1195</v>
      </c>
    </row>
    <row collapsed="false" customFormat="false" customHeight="true" hidden="false" ht="15" outlineLevel="0" r="270">
      <c r="A270" s="55" t="n">
        <v>41908</v>
      </c>
      <c r="B270" s="56" t="s">
        <v>57</v>
      </c>
      <c r="C270" s="56"/>
      <c r="D270" s="56" t="s">
        <v>1196</v>
      </c>
      <c r="E270" s="56" t="s">
        <v>1197</v>
      </c>
      <c r="F270" s="56" t="s">
        <v>1198</v>
      </c>
      <c r="G270" s="56" t="s">
        <v>1199</v>
      </c>
    </row>
    <row collapsed="false" customFormat="false" customHeight="true" hidden="false" ht="15" outlineLevel="0" r="271">
      <c r="A271" s="55" t="n">
        <v>41909</v>
      </c>
      <c r="B271" s="56" t="s">
        <v>62</v>
      </c>
      <c r="C271" s="56"/>
      <c r="D271" s="56" t="s">
        <v>1200</v>
      </c>
      <c r="E271" s="56" t="s">
        <v>1201</v>
      </c>
      <c r="F271" s="56" t="s">
        <v>1202</v>
      </c>
      <c r="G271" s="56" t="s">
        <v>1203</v>
      </c>
    </row>
    <row collapsed="false" customFormat="false" customHeight="true" hidden="false" ht="15" outlineLevel="0" r="272">
      <c r="A272" s="55" t="n">
        <v>41910</v>
      </c>
      <c r="B272" s="56" t="s">
        <v>67</v>
      </c>
      <c r="C272" s="56" t="s">
        <v>1204</v>
      </c>
      <c r="D272" s="56" t="s">
        <v>1205</v>
      </c>
      <c r="E272" s="56" t="s">
        <v>1206</v>
      </c>
      <c r="F272" s="56" t="s">
        <v>1207</v>
      </c>
      <c r="G272" s="56" t="s">
        <v>1208</v>
      </c>
    </row>
    <row collapsed="false" customFormat="false" customHeight="true" hidden="false" ht="15" outlineLevel="0" r="273">
      <c r="A273" s="55" t="n">
        <v>41911</v>
      </c>
      <c r="B273" s="56" t="s">
        <v>36</v>
      </c>
      <c r="C273" s="56" t="s">
        <v>1209</v>
      </c>
      <c r="D273" s="56" t="s">
        <v>1210</v>
      </c>
      <c r="E273" s="56" t="s">
        <v>1211</v>
      </c>
      <c r="F273" s="56" t="s">
        <v>1212</v>
      </c>
      <c r="G273" s="56" t="s">
        <v>1213</v>
      </c>
    </row>
    <row collapsed="false" customFormat="false" customHeight="true" hidden="false" ht="15" outlineLevel="0" r="274">
      <c r="A274" s="55" t="n">
        <v>41912</v>
      </c>
      <c r="B274" s="56" t="s">
        <v>42</v>
      </c>
      <c r="C274" s="56"/>
      <c r="D274" s="56" t="s">
        <v>1214</v>
      </c>
      <c r="E274" s="56" t="s">
        <v>1215</v>
      </c>
      <c r="F274" s="56" t="s">
        <v>1216</v>
      </c>
      <c r="G274" s="56" t="s">
        <v>1217</v>
      </c>
    </row>
    <row collapsed="false" customFormat="false" customHeight="true" hidden="false" ht="15" outlineLevel="0" r="275">
      <c r="A275" s="55" t="n">
        <v>41913</v>
      </c>
      <c r="B275" s="56" t="s">
        <v>47</v>
      </c>
      <c r="C275" s="56"/>
      <c r="D275" s="56" t="s">
        <v>1218</v>
      </c>
      <c r="E275" s="56" t="s">
        <v>1219</v>
      </c>
      <c r="F275" s="56" t="s">
        <v>1220</v>
      </c>
      <c r="G275" s="56" t="s">
        <v>1221</v>
      </c>
    </row>
    <row collapsed="false" customFormat="false" customHeight="true" hidden="false" ht="15" outlineLevel="0" r="276">
      <c r="A276" s="55" t="n">
        <v>41914</v>
      </c>
      <c r="B276" s="56" t="s">
        <v>52</v>
      </c>
      <c r="C276" s="56"/>
      <c r="D276" s="56" t="s">
        <v>1222</v>
      </c>
      <c r="E276" s="56" t="s">
        <v>1223</v>
      </c>
      <c r="F276" s="56" t="s">
        <v>1224</v>
      </c>
      <c r="G276" s="56" t="s">
        <v>1225</v>
      </c>
    </row>
    <row collapsed="false" customFormat="false" customHeight="true" hidden="false" ht="15" outlineLevel="0" r="277">
      <c r="A277" s="55" t="n">
        <v>41915</v>
      </c>
      <c r="B277" s="56" t="s">
        <v>57</v>
      </c>
      <c r="C277" s="56"/>
      <c r="D277" s="56" t="s">
        <v>1226</v>
      </c>
      <c r="E277" s="56" t="s">
        <v>1227</v>
      </c>
      <c r="F277" s="56" t="s">
        <v>1228</v>
      </c>
      <c r="G277" s="56" t="s">
        <v>1229</v>
      </c>
    </row>
    <row collapsed="false" customFormat="false" customHeight="true" hidden="false" ht="15" outlineLevel="0" r="278">
      <c r="A278" s="55" t="n">
        <v>41916</v>
      </c>
      <c r="B278" s="56" t="s">
        <v>62</v>
      </c>
      <c r="C278" s="56"/>
      <c r="D278" s="56" t="s">
        <v>1230</v>
      </c>
      <c r="E278" s="56" t="s">
        <v>1231</v>
      </c>
      <c r="F278" s="56" t="s">
        <v>1232</v>
      </c>
      <c r="G278" s="56" t="s">
        <v>1233</v>
      </c>
    </row>
    <row collapsed="false" customFormat="false" customHeight="true" hidden="false" ht="15" outlineLevel="0" r="279">
      <c r="A279" s="55" t="n">
        <v>41917</v>
      </c>
      <c r="B279" s="56" t="s">
        <v>67</v>
      </c>
      <c r="C279" s="56" t="s">
        <v>1234</v>
      </c>
      <c r="D279" s="56" t="s">
        <v>1235</v>
      </c>
      <c r="E279" s="56" t="s">
        <v>1236</v>
      </c>
      <c r="F279" s="56" t="s">
        <v>1237</v>
      </c>
      <c r="G279" s="56" t="s">
        <v>1238</v>
      </c>
    </row>
    <row collapsed="false" customFormat="false" customHeight="true" hidden="false" ht="15" outlineLevel="0" r="280">
      <c r="A280" s="55" t="n">
        <v>41918</v>
      </c>
      <c r="B280" s="56" t="s">
        <v>36</v>
      </c>
      <c r="C280" s="56"/>
      <c r="D280" s="56" t="s">
        <v>1239</v>
      </c>
      <c r="E280" s="56" t="s">
        <v>1240</v>
      </c>
      <c r="F280" s="56" t="s">
        <v>1241</v>
      </c>
      <c r="G280" s="56" t="s">
        <v>1242</v>
      </c>
    </row>
    <row collapsed="false" customFormat="false" customHeight="true" hidden="false" ht="15" outlineLevel="0" r="281">
      <c r="A281" s="55" t="n">
        <v>41919</v>
      </c>
      <c r="B281" s="56" t="s">
        <v>42</v>
      </c>
      <c r="C281" s="56"/>
      <c r="D281" s="56" t="s">
        <v>1243</v>
      </c>
      <c r="E281" s="56" t="s">
        <v>1244</v>
      </c>
      <c r="F281" s="56" t="s">
        <v>1245</v>
      </c>
      <c r="G281" s="56" t="s">
        <v>1246</v>
      </c>
    </row>
    <row collapsed="false" customFormat="false" customHeight="true" hidden="false" ht="15" outlineLevel="0" r="282">
      <c r="A282" s="55" t="n">
        <v>41920</v>
      </c>
      <c r="B282" s="56" t="s">
        <v>47</v>
      </c>
      <c r="C282" s="56"/>
      <c r="D282" s="56" t="s">
        <v>1247</v>
      </c>
      <c r="E282" s="56" t="s">
        <v>1248</v>
      </c>
      <c r="F282" s="56" t="s">
        <v>1249</v>
      </c>
      <c r="G282" s="56" t="s">
        <v>1250</v>
      </c>
    </row>
    <row collapsed="false" customFormat="false" customHeight="true" hidden="false" ht="15" outlineLevel="0" r="283">
      <c r="A283" s="55" t="n">
        <v>41921</v>
      </c>
      <c r="B283" s="56" t="s">
        <v>52</v>
      </c>
      <c r="C283" s="56"/>
      <c r="D283" s="56" t="s">
        <v>1251</v>
      </c>
      <c r="E283" s="56" t="s">
        <v>1252</v>
      </c>
      <c r="F283" s="56" t="s">
        <v>1253</v>
      </c>
      <c r="G283" s="56" t="s">
        <v>1254</v>
      </c>
    </row>
    <row collapsed="false" customFormat="false" customHeight="true" hidden="false" ht="15" outlineLevel="0" r="284">
      <c r="A284" s="55" t="n">
        <v>41922</v>
      </c>
      <c r="B284" s="56" t="s">
        <v>57</v>
      </c>
      <c r="C284" s="56"/>
      <c r="D284" s="56" t="s">
        <v>1255</v>
      </c>
      <c r="E284" s="56" t="s">
        <v>1256</v>
      </c>
      <c r="F284" s="56" t="s">
        <v>1257</v>
      </c>
      <c r="G284" s="56" t="s">
        <v>1258</v>
      </c>
    </row>
    <row collapsed="false" customFormat="false" customHeight="true" hidden="false" ht="15" outlineLevel="0" r="285">
      <c r="A285" s="55" t="n">
        <v>41923</v>
      </c>
      <c r="B285" s="56" t="s">
        <v>62</v>
      </c>
      <c r="C285" s="56"/>
      <c r="D285" s="56" t="s">
        <v>1259</v>
      </c>
      <c r="E285" s="56" t="s">
        <v>1260</v>
      </c>
      <c r="F285" s="56" t="s">
        <v>1261</v>
      </c>
      <c r="G285" s="56" t="s">
        <v>1262</v>
      </c>
    </row>
    <row collapsed="false" customFormat="false" customHeight="true" hidden="false" ht="15" outlineLevel="0" r="286">
      <c r="A286" s="55" t="n">
        <v>41924</v>
      </c>
      <c r="B286" s="56" t="s">
        <v>67</v>
      </c>
      <c r="C286" s="56" t="s">
        <v>1263</v>
      </c>
      <c r="D286" s="56" t="s">
        <v>1264</v>
      </c>
      <c r="E286" s="56" t="s">
        <v>1265</v>
      </c>
      <c r="F286" s="56" t="s">
        <v>1266</v>
      </c>
      <c r="G286" s="56" t="s">
        <v>1267</v>
      </c>
    </row>
    <row collapsed="false" customFormat="false" customHeight="true" hidden="false" ht="15" outlineLevel="0" r="287">
      <c r="A287" s="55" t="n">
        <v>41925</v>
      </c>
      <c r="B287" s="56" t="s">
        <v>36</v>
      </c>
      <c r="C287" s="56"/>
      <c r="D287" s="56" t="s">
        <v>1268</v>
      </c>
      <c r="E287" s="56" t="s">
        <v>1269</v>
      </c>
      <c r="F287" s="56" t="s">
        <v>1270</v>
      </c>
      <c r="G287" s="56" t="s">
        <v>1271</v>
      </c>
    </row>
    <row collapsed="false" customFormat="false" customHeight="true" hidden="false" ht="15" outlineLevel="0" r="288">
      <c r="A288" s="55" t="n">
        <v>41926</v>
      </c>
      <c r="B288" s="56" t="s">
        <v>42</v>
      </c>
      <c r="C288" s="56"/>
      <c r="D288" s="56" t="s">
        <v>1272</v>
      </c>
      <c r="E288" s="56" t="s">
        <v>1273</v>
      </c>
      <c r="F288" s="56" t="s">
        <v>1274</v>
      </c>
      <c r="G288" s="56" t="s">
        <v>1275</v>
      </c>
    </row>
    <row collapsed="false" customFormat="false" customHeight="true" hidden="false" ht="15" outlineLevel="0" r="289">
      <c r="A289" s="55" t="n">
        <v>41927</v>
      </c>
      <c r="B289" s="56" t="s">
        <v>47</v>
      </c>
      <c r="C289" s="56"/>
      <c r="D289" s="56" t="s">
        <v>1276</v>
      </c>
      <c r="E289" s="56" t="s">
        <v>1277</v>
      </c>
      <c r="F289" s="56" t="s">
        <v>1278</v>
      </c>
      <c r="G289" s="56" t="s">
        <v>1279</v>
      </c>
    </row>
    <row collapsed="false" customFormat="false" customHeight="true" hidden="false" ht="15" outlineLevel="0" r="290">
      <c r="A290" s="55" t="n">
        <v>41928</v>
      </c>
      <c r="B290" s="56" t="s">
        <v>52</v>
      </c>
      <c r="C290" s="56"/>
      <c r="D290" s="56" t="s">
        <v>1280</v>
      </c>
      <c r="E290" s="56" t="s">
        <v>1281</v>
      </c>
      <c r="F290" s="56" t="s">
        <v>1282</v>
      </c>
      <c r="G290" s="56" t="s">
        <v>1283</v>
      </c>
    </row>
    <row collapsed="false" customFormat="false" customHeight="true" hidden="false" ht="15" outlineLevel="0" r="291">
      <c r="A291" s="55" t="n">
        <v>41929</v>
      </c>
      <c r="B291" s="56" t="s">
        <v>57</v>
      </c>
      <c r="C291" s="56"/>
      <c r="D291" s="56" t="s">
        <v>1284</v>
      </c>
      <c r="E291" s="56" t="s">
        <v>1285</v>
      </c>
      <c r="F291" s="56" t="s">
        <v>1286</v>
      </c>
      <c r="G291" s="56" t="s">
        <v>1287</v>
      </c>
    </row>
    <row collapsed="false" customFormat="false" customHeight="true" hidden="false" ht="15" outlineLevel="0" r="292">
      <c r="A292" s="55" t="n">
        <v>41930</v>
      </c>
      <c r="B292" s="56" t="s">
        <v>62</v>
      </c>
      <c r="C292" s="56"/>
      <c r="D292" s="56" t="s">
        <v>1288</v>
      </c>
      <c r="E292" s="56" t="s">
        <v>1289</v>
      </c>
      <c r="F292" s="56" t="s">
        <v>1290</v>
      </c>
      <c r="G292" s="56" t="s">
        <v>1291</v>
      </c>
    </row>
    <row collapsed="false" customFormat="false" customHeight="true" hidden="false" ht="15" outlineLevel="0" r="293">
      <c r="A293" s="55" t="n">
        <v>41931</v>
      </c>
      <c r="B293" s="56" t="s">
        <v>67</v>
      </c>
      <c r="C293" s="56" t="s">
        <v>1292</v>
      </c>
      <c r="D293" s="56" t="s">
        <v>1293</v>
      </c>
      <c r="E293" s="56" t="s">
        <v>1294</v>
      </c>
      <c r="F293" s="56" t="s">
        <v>1295</v>
      </c>
      <c r="G293" s="56" t="s">
        <v>1296</v>
      </c>
    </row>
    <row collapsed="false" customFormat="false" customHeight="true" hidden="false" ht="15" outlineLevel="0" r="294">
      <c r="A294" s="55" t="n">
        <v>41932</v>
      </c>
      <c r="B294" s="56" t="s">
        <v>36</v>
      </c>
      <c r="C294" s="56"/>
      <c r="D294" s="56" t="s">
        <v>1297</v>
      </c>
      <c r="E294" s="56" t="s">
        <v>1298</v>
      </c>
      <c r="F294" s="56" t="s">
        <v>1299</v>
      </c>
      <c r="G294" s="56" t="s">
        <v>1300</v>
      </c>
    </row>
    <row collapsed="false" customFormat="false" customHeight="true" hidden="false" ht="15" outlineLevel="0" r="295">
      <c r="A295" s="55" t="n">
        <v>41933</v>
      </c>
      <c r="B295" s="56" t="s">
        <v>42</v>
      </c>
      <c r="C295" s="56"/>
      <c r="D295" s="56" t="s">
        <v>1301</v>
      </c>
      <c r="E295" s="56" t="s">
        <v>1302</v>
      </c>
      <c r="F295" s="56" t="s">
        <v>1303</v>
      </c>
      <c r="G295" s="56" t="s">
        <v>1304</v>
      </c>
    </row>
    <row collapsed="false" customFormat="false" customHeight="true" hidden="false" ht="15" outlineLevel="0" r="296">
      <c r="A296" s="55" t="n">
        <v>41934</v>
      </c>
      <c r="B296" s="56" t="s">
        <v>47</v>
      </c>
      <c r="C296" s="56"/>
      <c r="D296" s="56" t="s">
        <v>1305</v>
      </c>
      <c r="E296" s="56" t="s">
        <v>1306</v>
      </c>
      <c r="F296" s="56" t="s">
        <v>1307</v>
      </c>
      <c r="G296" s="56" t="s">
        <v>1308</v>
      </c>
    </row>
    <row collapsed="false" customFormat="false" customHeight="true" hidden="false" ht="15" outlineLevel="0" r="297">
      <c r="A297" s="55" t="n">
        <v>41935</v>
      </c>
      <c r="B297" s="56" t="s">
        <v>52</v>
      </c>
      <c r="C297" s="56"/>
      <c r="D297" s="56" t="s">
        <v>1309</v>
      </c>
      <c r="E297" s="56" t="s">
        <v>1310</v>
      </c>
      <c r="F297" s="56" t="s">
        <v>1311</v>
      </c>
      <c r="G297" s="56" t="s">
        <v>1312</v>
      </c>
    </row>
    <row collapsed="false" customFormat="false" customHeight="true" hidden="false" ht="15" outlineLevel="0" r="298">
      <c r="A298" s="55" t="n">
        <v>41936</v>
      </c>
      <c r="B298" s="56" t="s">
        <v>57</v>
      </c>
      <c r="C298" s="56"/>
      <c r="D298" s="56" t="s">
        <v>1313</v>
      </c>
      <c r="E298" s="56" t="s">
        <v>1314</v>
      </c>
      <c r="F298" s="56" t="s">
        <v>1315</v>
      </c>
      <c r="G298" s="56" t="s">
        <v>1316</v>
      </c>
    </row>
    <row collapsed="false" customFormat="false" customHeight="true" hidden="false" ht="15" outlineLevel="0" r="299">
      <c r="A299" s="55" t="n">
        <v>41937</v>
      </c>
      <c r="B299" s="56" t="s">
        <v>62</v>
      </c>
      <c r="C299" s="56"/>
      <c r="D299" s="56" t="s">
        <v>1317</v>
      </c>
      <c r="E299" s="56" t="s">
        <v>1318</v>
      </c>
      <c r="F299" s="56" t="s">
        <v>1319</v>
      </c>
      <c r="G299" s="56" t="s">
        <v>1320</v>
      </c>
    </row>
    <row collapsed="false" customFormat="false" customHeight="true" hidden="false" ht="15" outlineLevel="0" r="300">
      <c r="A300" s="55" t="n">
        <v>41938</v>
      </c>
      <c r="B300" s="56" t="s">
        <v>67</v>
      </c>
      <c r="C300" s="56" t="s">
        <v>1321</v>
      </c>
      <c r="D300" s="56" t="s">
        <v>1040</v>
      </c>
      <c r="E300" s="56" t="s">
        <v>1322</v>
      </c>
      <c r="F300" s="56" t="s">
        <v>1323</v>
      </c>
      <c r="G300" s="56" t="s">
        <v>1324</v>
      </c>
    </row>
    <row collapsed="false" customFormat="false" customHeight="true" hidden="false" ht="15" outlineLevel="0" r="301">
      <c r="A301" s="55" t="n">
        <v>41939</v>
      </c>
      <c r="B301" s="56" t="s">
        <v>36</v>
      </c>
      <c r="C301" s="56"/>
      <c r="D301" s="56" t="s">
        <v>1325</v>
      </c>
      <c r="E301" s="56" t="s">
        <v>1326</v>
      </c>
      <c r="F301" s="56" t="s">
        <v>1327</v>
      </c>
      <c r="G301" s="56" t="s">
        <v>1328</v>
      </c>
    </row>
    <row collapsed="false" customFormat="false" customHeight="true" hidden="false" ht="15" outlineLevel="0" r="302">
      <c r="A302" s="55" t="n">
        <v>41940</v>
      </c>
      <c r="B302" s="56" t="s">
        <v>42</v>
      </c>
      <c r="C302" s="56"/>
      <c r="D302" s="56" t="s">
        <v>1329</v>
      </c>
      <c r="E302" s="56" t="s">
        <v>1330</v>
      </c>
      <c r="F302" s="56" t="s">
        <v>1331</v>
      </c>
      <c r="G302" s="56" t="s">
        <v>1332</v>
      </c>
    </row>
    <row collapsed="false" customFormat="false" customHeight="true" hidden="false" ht="15" outlineLevel="0" r="303">
      <c r="A303" s="55" t="n">
        <v>41941</v>
      </c>
      <c r="B303" s="56" t="s">
        <v>47</v>
      </c>
      <c r="C303" s="56"/>
      <c r="D303" s="56" t="s">
        <v>1333</v>
      </c>
      <c r="E303" s="56" t="s">
        <v>1334</v>
      </c>
      <c r="F303" s="56" t="s">
        <v>1335</v>
      </c>
      <c r="G303" s="56" t="s">
        <v>1336</v>
      </c>
    </row>
    <row collapsed="false" customFormat="false" customHeight="true" hidden="false" ht="15" outlineLevel="0" r="304">
      <c r="A304" s="55" t="n">
        <v>41942</v>
      </c>
      <c r="B304" s="56" t="s">
        <v>52</v>
      </c>
      <c r="C304" s="56"/>
      <c r="D304" s="56" t="s">
        <v>1337</v>
      </c>
      <c r="E304" s="56" t="s">
        <v>1338</v>
      </c>
      <c r="F304" s="56" t="s">
        <v>1339</v>
      </c>
      <c r="G304" s="56" t="s">
        <v>1340</v>
      </c>
    </row>
    <row collapsed="false" customFormat="false" customHeight="true" hidden="false" ht="15" outlineLevel="0" r="305">
      <c r="A305" s="55" t="n">
        <v>41943</v>
      </c>
      <c r="B305" s="56" t="s">
        <v>57</v>
      </c>
      <c r="C305" s="56" t="s">
        <v>1341</v>
      </c>
      <c r="D305" s="56" t="s">
        <v>1342</v>
      </c>
      <c r="E305" s="56" t="s">
        <v>1343</v>
      </c>
      <c r="F305" s="56" t="s">
        <v>1344</v>
      </c>
      <c r="G305" s="56" t="s">
        <v>1345</v>
      </c>
    </row>
    <row collapsed="false" customFormat="false" customHeight="true" hidden="false" ht="15" outlineLevel="0" r="306">
      <c r="A306" s="55" t="n">
        <v>41944</v>
      </c>
      <c r="B306" s="56" t="s">
        <v>62</v>
      </c>
      <c r="C306" s="56"/>
      <c r="D306" s="56" t="s">
        <v>1346</v>
      </c>
      <c r="E306" s="56" t="s">
        <v>1347</v>
      </c>
      <c r="F306" s="56" t="s">
        <v>1348</v>
      </c>
      <c r="G306" s="56" t="s">
        <v>1349</v>
      </c>
    </row>
    <row collapsed="false" customFormat="false" customHeight="true" hidden="false" ht="15" outlineLevel="0" r="307">
      <c r="A307" s="55" t="n">
        <v>41945</v>
      </c>
      <c r="B307" s="56" t="s">
        <v>67</v>
      </c>
      <c r="C307" s="56" t="s">
        <v>1350</v>
      </c>
      <c r="D307" s="56" t="s">
        <v>1351</v>
      </c>
      <c r="E307" s="56" t="s">
        <v>1352</v>
      </c>
      <c r="F307" s="56" t="s">
        <v>1353</v>
      </c>
      <c r="G307" s="56" t="s">
        <v>1354</v>
      </c>
    </row>
    <row collapsed="false" customFormat="false" customHeight="true" hidden="false" ht="15" outlineLevel="0" r="308">
      <c r="A308" s="55" t="n">
        <v>41946</v>
      </c>
      <c r="B308" s="56" t="s">
        <v>36</v>
      </c>
      <c r="C308" s="56"/>
      <c r="D308" s="56" t="s">
        <v>1355</v>
      </c>
      <c r="E308" s="56" t="s">
        <v>1356</v>
      </c>
      <c r="F308" s="56" t="s">
        <v>1357</v>
      </c>
      <c r="G308" s="56" t="s">
        <v>1358</v>
      </c>
    </row>
    <row collapsed="false" customFormat="false" customHeight="true" hidden="false" ht="15" outlineLevel="0" r="309">
      <c r="A309" s="55" t="n">
        <v>41947</v>
      </c>
      <c r="B309" s="56" t="s">
        <v>42</v>
      </c>
      <c r="C309" s="56"/>
      <c r="D309" s="56" t="s">
        <v>1359</v>
      </c>
      <c r="E309" s="56" t="s">
        <v>1360</v>
      </c>
      <c r="F309" s="56" t="s">
        <v>1361</v>
      </c>
      <c r="G309" s="56" t="s">
        <v>1362</v>
      </c>
    </row>
    <row collapsed="false" customFormat="false" customHeight="true" hidden="false" ht="15" outlineLevel="0" r="310">
      <c r="A310" s="55" t="n">
        <v>41948</v>
      </c>
      <c r="B310" s="56" t="s">
        <v>47</v>
      </c>
      <c r="C310" s="56"/>
      <c r="D310" s="56" t="s">
        <v>1363</v>
      </c>
      <c r="E310" s="56" t="s">
        <v>1364</v>
      </c>
      <c r="F310" s="56" t="s">
        <v>1365</v>
      </c>
      <c r="G310" s="56" t="s">
        <v>1366</v>
      </c>
    </row>
    <row collapsed="false" customFormat="false" customHeight="true" hidden="false" ht="15" outlineLevel="0" r="311">
      <c r="A311" s="55" t="n">
        <v>41949</v>
      </c>
      <c r="B311" s="56" t="s">
        <v>52</v>
      </c>
      <c r="C311" s="56"/>
      <c r="D311" s="56" t="s">
        <v>1367</v>
      </c>
      <c r="E311" s="56" t="s">
        <v>1368</v>
      </c>
      <c r="F311" s="56" t="s">
        <v>1369</v>
      </c>
      <c r="G311" s="56" t="s">
        <v>1370</v>
      </c>
    </row>
    <row collapsed="false" customFormat="false" customHeight="true" hidden="false" ht="15" outlineLevel="0" r="312">
      <c r="A312" s="55" t="n">
        <v>41950</v>
      </c>
      <c r="B312" s="56" t="s">
        <v>57</v>
      </c>
      <c r="C312" s="56"/>
      <c r="D312" s="56" t="s">
        <v>1371</v>
      </c>
      <c r="E312" s="56" t="s">
        <v>1372</v>
      </c>
      <c r="F312" s="56" t="s">
        <v>1373</v>
      </c>
      <c r="G312" s="56" t="s">
        <v>1374</v>
      </c>
    </row>
    <row collapsed="false" customFormat="false" customHeight="true" hidden="false" ht="15" outlineLevel="0" r="313">
      <c r="A313" s="55" t="n">
        <v>41951</v>
      </c>
      <c r="B313" s="56" t="s">
        <v>62</v>
      </c>
      <c r="C313" s="56"/>
      <c r="D313" s="56" t="s">
        <v>1375</v>
      </c>
      <c r="E313" s="56" t="s">
        <v>1376</v>
      </c>
      <c r="F313" s="56" t="s">
        <v>1377</v>
      </c>
      <c r="G313" s="56" t="s">
        <v>1378</v>
      </c>
    </row>
    <row collapsed="false" customFormat="false" customHeight="true" hidden="false" ht="15" outlineLevel="0" r="314">
      <c r="A314" s="55" t="n">
        <v>41952</v>
      </c>
      <c r="B314" s="56" t="s">
        <v>67</v>
      </c>
      <c r="C314" s="56" t="s">
        <v>1379</v>
      </c>
      <c r="D314" s="56" t="s">
        <v>1380</v>
      </c>
      <c r="E314" s="56" t="s">
        <v>1381</v>
      </c>
      <c r="F314" s="56" t="s">
        <v>1382</v>
      </c>
      <c r="G314" s="56" t="s">
        <v>1383</v>
      </c>
    </row>
    <row collapsed="false" customFormat="false" customHeight="true" hidden="false" ht="15" outlineLevel="0" r="315">
      <c r="A315" s="55" t="n">
        <v>41953</v>
      </c>
      <c r="B315" s="56" t="s">
        <v>36</v>
      </c>
      <c r="C315" s="56"/>
      <c r="D315" s="56" t="s">
        <v>1384</v>
      </c>
      <c r="E315" s="56" t="s">
        <v>1385</v>
      </c>
      <c r="F315" s="56" t="s">
        <v>1386</v>
      </c>
      <c r="G315" s="56" t="s">
        <v>1387</v>
      </c>
    </row>
    <row collapsed="false" customFormat="false" customHeight="true" hidden="false" ht="15" outlineLevel="0" r="316">
      <c r="A316" s="55" t="n">
        <v>41954</v>
      </c>
      <c r="B316" s="56" t="s">
        <v>42</v>
      </c>
      <c r="C316" s="56"/>
      <c r="D316" s="56" t="s">
        <v>1388</v>
      </c>
      <c r="E316" s="56" t="s">
        <v>1389</v>
      </c>
      <c r="F316" s="56" t="s">
        <v>1390</v>
      </c>
      <c r="G316" s="56" t="s">
        <v>1391</v>
      </c>
    </row>
    <row collapsed="false" customFormat="false" customHeight="true" hidden="false" ht="15" outlineLevel="0" r="317">
      <c r="A317" s="55" t="n">
        <v>41955</v>
      </c>
      <c r="B317" s="56" t="s">
        <v>47</v>
      </c>
      <c r="C317" s="56"/>
      <c r="D317" s="56" t="s">
        <v>1392</v>
      </c>
      <c r="E317" s="56" t="s">
        <v>1393</v>
      </c>
      <c r="F317" s="56" t="s">
        <v>1394</v>
      </c>
      <c r="G317" s="56" t="s">
        <v>1395</v>
      </c>
    </row>
    <row collapsed="false" customFormat="false" customHeight="true" hidden="false" ht="15" outlineLevel="0" r="318">
      <c r="A318" s="55" t="n">
        <v>41956</v>
      </c>
      <c r="B318" s="56" t="s">
        <v>52</v>
      </c>
      <c r="C318" s="56"/>
      <c r="D318" s="56" t="s">
        <v>1396</v>
      </c>
      <c r="E318" s="56" t="s">
        <v>1397</v>
      </c>
      <c r="F318" s="56" t="s">
        <v>1398</v>
      </c>
      <c r="G318" s="56" t="s">
        <v>1399</v>
      </c>
    </row>
    <row collapsed="false" customFormat="false" customHeight="true" hidden="false" ht="15" outlineLevel="0" r="319">
      <c r="A319" s="55" t="n">
        <v>41957</v>
      </c>
      <c r="B319" s="56" t="s">
        <v>57</v>
      </c>
      <c r="C319" s="56"/>
      <c r="D319" s="56" t="s">
        <v>1400</v>
      </c>
      <c r="E319" s="56" t="s">
        <v>1401</v>
      </c>
      <c r="F319" s="56" t="s">
        <v>1402</v>
      </c>
      <c r="G319" s="56" t="s">
        <v>1403</v>
      </c>
    </row>
    <row collapsed="false" customFormat="false" customHeight="true" hidden="false" ht="15" outlineLevel="0" r="320">
      <c r="A320" s="55" t="n">
        <v>41958</v>
      </c>
      <c r="B320" s="56" t="s">
        <v>62</v>
      </c>
      <c r="C320" s="56"/>
      <c r="D320" s="56" t="s">
        <v>1404</v>
      </c>
      <c r="E320" s="56" t="s">
        <v>1405</v>
      </c>
      <c r="F320" s="56" t="s">
        <v>1406</v>
      </c>
      <c r="G320" s="56" t="s">
        <v>1407</v>
      </c>
    </row>
    <row collapsed="false" customFormat="false" customHeight="true" hidden="false" ht="15" outlineLevel="0" r="321">
      <c r="A321" s="55" t="n">
        <v>41959</v>
      </c>
      <c r="B321" s="56" t="s">
        <v>67</v>
      </c>
      <c r="C321" s="56" t="s">
        <v>1408</v>
      </c>
      <c r="D321" s="56" t="s">
        <v>1409</v>
      </c>
      <c r="E321" s="56" t="s">
        <v>1410</v>
      </c>
      <c r="F321" s="56" t="s">
        <v>1411</v>
      </c>
      <c r="G321" s="56" t="s">
        <v>1412</v>
      </c>
    </row>
    <row collapsed="false" customFormat="false" customHeight="true" hidden="false" ht="15" outlineLevel="0" r="322">
      <c r="A322" s="55" t="n">
        <v>41960</v>
      </c>
      <c r="B322" s="56" t="s">
        <v>36</v>
      </c>
      <c r="C322" s="56"/>
      <c r="D322" s="56" t="s">
        <v>1413</v>
      </c>
      <c r="E322" s="56" t="s">
        <v>1414</v>
      </c>
      <c r="F322" s="56" t="s">
        <v>1415</v>
      </c>
      <c r="G322" s="56" t="s">
        <v>1416</v>
      </c>
    </row>
    <row collapsed="false" customFormat="false" customHeight="true" hidden="false" ht="15" outlineLevel="0" r="323">
      <c r="A323" s="55" t="n">
        <v>41961</v>
      </c>
      <c r="B323" s="56" t="s">
        <v>42</v>
      </c>
      <c r="C323" s="56"/>
      <c r="D323" s="56" t="s">
        <v>1417</v>
      </c>
      <c r="E323" s="56" t="s">
        <v>1418</v>
      </c>
      <c r="F323" s="56" t="s">
        <v>1419</v>
      </c>
      <c r="G323" s="56" t="s">
        <v>1420</v>
      </c>
    </row>
    <row collapsed="false" customFormat="false" customHeight="true" hidden="false" ht="15" outlineLevel="0" r="324">
      <c r="A324" s="55" t="n">
        <v>41962</v>
      </c>
      <c r="B324" s="56" t="s">
        <v>47</v>
      </c>
      <c r="C324" s="56" t="s">
        <v>1421</v>
      </c>
      <c r="D324" s="56" t="s">
        <v>1422</v>
      </c>
      <c r="E324" s="56" t="s">
        <v>1423</v>
      </c>
      <c r="F324" s="56" t="s">
        <v>1424</v>
      </c>
      <c r="G324" s="56" t="s">
        <v>1425</v>
      </c>
    </row>
    <row collapsed="false" customFormat="false" customHeight="true" hidden="false" ht="15" outlineLevel="0" r="325">
      <c r="A325" s="55" t="n">
        <v>41963</v>
      </c>
      <c r="B325" s="56" t="s">
        <v>52</v>
      </c>
      <c r="C325" s="56"/>
      <c r="D325" s="56" t="s">
        <v>1426</v>
      </c>
      <c r="E325" s="56" t="s">
        <v>1427</v>
      </c>
      <c r="F325" s="56" t="s">
        <v>1428</v>
      </c>
      <c r="G325" s="56" t="s">
        <v>1429</v>
      </c>
    </row>
    <row collapsed="false" customFormat="false" customHeight="true" hidden="false" ht="15" outlineLevel="0" r="326">
      <c r="A326" s="55" t="n">
        <v>41964</v>
      </c>
      <c r="B326" s="56" t="s">
        <v>57</v>
      </c>
      <c r="C326" s="56"/>
      <c r="D326" s="56" t="s">
        <v>1430</v>
      </c>
      <c r="E326" s="56" t="s">
        <v>1431</v>
      </c>
      <c r="F326" s="56" t="s">
        <v>1432</v>
      </c>
      <c r="G326" s="56" t="s">
        <v>1433</v>
      </c>
    </row>
    <row collapsed="false" customFormat="false" customHeight="true" hidden="false" ht="15" outlineLevel="0" r="327">
      <c r="A327" s="55" t="n">
        <v>41965</v>
      </c>
      <c r="B327" s="56" t="s">
        <v>62</v>
      </c>
      <c r="C327" s="56"/>
      <c r="D327" s="56" t="s">
        <v>1434</v>
      </c>
      <c r="E327" s="56" t="s">
        <v>1435</v>
      </c>
      <c r="F327" s="56" t="s">
        <v>1436</v>
      </c>
      <c r="G327" s="56" t="s">
        <v>1437</v>
      </c>
    </row>
    <row collapsed="false" customFormat="false" customHeight="true" hidden="false" ht="15" outlineLevel="0" r="328">
      <c r="A328" s="55" t="n">
        <v>41966</v>
      </c>
      <c r="B328" s="56" t="s">
        <v>67</v>
      </c>
      <c r="C328" s="56" t="s">
        <v>1438</v>
      </c>
      <c r="D328" s="56" t="s">
        <v>1439</v>
      </c>
      <c r="E328" s="56" t="s">
        <v>1440</v>
      </c>
      <c r="F328" s="56" t="s">
        <v>1441</v>
      </c>
      <c r="G328" s="56" t="s">
        <v>1442</v>
      </c>
    </row>
    <row collapsed="false" customFormat="false" customHeight="true" hidden="false" ht="15" outlineLevel="0" r="329">
      <c r="A329" s="55" t="n">
        <v>41967</v>
      </c>
      <c r="B329" s="56" t="s">
        <v>36</v>
      </c>
      <c r="C329" s="56"/>
      <c r="D329" s="56" t="s">
        <v>1443</v>
      </c>
      <c r="E329" s="56" t="s">
        <v>1444</v>
      </c>
      <c r="F329" s="56" t="s">
        <v>1445</v>
      </c>
      <c r="G329" s="56" t="s">
        <v>1446</v>
      </c>
    </row>
    <row collapsed="false" customFormat="false" customHeight="true" hidden="false" ht="15" outlineLevel="0" r="330">
      <c r="A330" s="55" t="n">
        <v>41968</v>
      </c>
      <c r="B330" s="56" t="s">
        <v>42</v>
      </c>
      <c r="C330" s="56"/>
      <c r="D330" s="56" t="s">
        <v>1447</v>
      </c>
      <c r="E330" s="56" t="s">
        <v>1448</v>
      </c>
      <c r="F330" s="56" t="s">
        <v>1449</v>
      </c>
      <c r="G330" s="56" t="s">
        <v>1450</v>
      </c>
    </row>
    <row collapsed="false" customFormat="false" customHeight="true" hidden="false" ht="15" outlineLevel="0" r="331">
      <c r="A331" s="55" t="n">
        <v>41969</v>
      </c>
      <c r="B331" s="56" t="s">
        <v>47</v>
      </c>
      <c r="C331" s="56"/>
      <c r="D331" s="56" t="s">
        <v>1451</v>
      </c>
      <c r="E331" s="56" t="s">
        <v>1452</v>
      </c>
      <c r="F331" s="56" t="s">
        <v>1453</v>
      </c>
      <c r="G331" s="56" t="s">
        <v>1454</v>
      </c>
    </row>
    <row collapsed="false" customFormat="false" customHeight="true" hidden="false" ht="15" outlineLevel="0" r="332">
      <c r="A332" s="55" t="n">
        <v>41970</v>
      </c>
      <c r="B332" s="56" t="s">
        <v>52</v>
      </c>
      <c r="C332" s="56"/>
      <c r="D332" s="56" t="s">
        <v>1455</v>
      </c>
      <c r="E332" s="56" t="s">
        <v>1456</v>
      </c>
      <c r="F332" s="56" t="s">
        <v>1457</v>
      </c>
      <c r="G332" s="56" t="s">
        <v>1458</v>
      </c>
    </row>
    <row collapsed="false" customFormat="false" customHeight="true" hidden="false" ht="15" outlineLevel="0" r="333">
      <c r="A333" s="55" t="n">
        <v>41971</v>
      </c>
      <c r="B333" s="56" t="s">
        <v>57</v>
      </c>
      <c r="C333" s="56"/>
      <c r="D333" s="56" t="s">
        <v>1459</v>
      </c>
      <c r="E333" s="56" t="s">
        <v>1460</v>
      </c>
      <c r="F333" s="56" t="s">
        <v>1461</v>
      </c>
      <c r="G333" s="56" t="s">
        <v>1462</v>
      </c>
    </row>
    <row collapsed="false" customFormat="false" customHeight="true" hidden="false" ht="15" outlineLevel="0" r="334">
      <c r="A334" s="55" t="n">
        <v>41972</v>
      </c>
      <c r="B334" s="56" t="s">
        <v>62</v>
      </c>
      <c r="C334" s="56"/>
      <c r="D334" s="56" t="s">
        <v>1463</v>
      </c>
      <c r="E334" s="56" t="s">
        <v>1464</v>
      </c>
      <c r="F334" s="56" t="s">
        <v>1465</v>
      </c>
      <c r="G334" s="56" t="s">
        <v>1466</v>
      </c>
    </row>
    <row collapsed="false" customFormat="false" customHeight="true" hidden="false" ht="15" outlineLevel="0" r="335">
      <c r="A335" s="55" t="n">
        <v>41973</v>
      </c>
      <c r="B335" s="56" t="s">
        <v>67</v>
      </c>
      <c r="C335" s="56" t="s">
        <v>1467</v>
      </c>
      <c r="D335" s="56" t="s">
        <v>1468</v>
      </c>
      <c r="E335" s="56" t="s">
        <v>1469</v>
      </c>
      <c r="F335" s="56" t="s">
        <v>1470</v>
      </c>
      <c r="G335" s="56" t="s">
        <v>1471</v>
      </c>
    </row>
    <row collapsed="false" customFormat="false" customHeight="true" hidden="false" ht="15" outlineLevel="0" r="336">
      <c r="A336" s="55" t="n">
        <v>41974</v>
      </c>
      <c r="B336" s="56" t="s">
        <v>36</v>
      </c>
      <c r="C336" s="56"/>
      <c r="D336" s="56" t="s">
        <v>1472</v>
      </c>
      <c r="E336" s="56" t="s">
        <v>1473</v>
      </c>
      <c r="F336" s="56" t="s">
        <v>1474</v>
      </c>
      <c r="G336" s="56" t="s">
        <v>1475</v>
      </c>
    </row>
    <row collapsed="false" customFormat="false" customHeight="true" hidden="false" ht="15" outlineLevel="0" r="337">
      <c r="A337" s="55" t="n">
        <v>41975</v>
      </c>
      <c r="B337" s="56" t="s">
        <v>42</v>
      </c>
      <c r="C337" s="56"/>
      <c r="D337" s="56" t="s">
        <v>1476</v>
      </c>
      <c r="E337" s="56" t="s">
        <v>1477</v>
      </c>
      <c r="F337" s="56" t="s">
        <v>1478</v>
      </c>
      <c r="G337" s="56" t="s">
        <v>1479</v>
      </c>
    </row>
    <row collapsed="false" customFormat="false" customHeight="true" hidden="false" ht="15" outlineLevel="0" r="338">
      <c r="A338" s="55" t="n">
        <v>41976</v>
      </c>
      <c r="B338" s="56" t="s">
        <v>47</v>
      </c>
      <c r="C338" s="56"/>
      <c r="D338" s="56" t="s">
        <v>1480</v>
      </c>
      <c r="E338" s="56" t="s">
        <v>1481</v>
      </c>
      <c r="F338" s="56" t="s">
        <v>1482</v>
      </c>
      <c r="G338" s="56" t="s">
        <v>1483</v>
      </c>
    </row>
    <row collapsed="false" customFormat="false" customHeight="true" hidden="false" ht="15" outlineLevel="0" r="339">
      <c r="A339" s="55" t="n">
        <v>41977</v>
      </c>
      <c r="B339" s="56" t="s">
        <v>52</v>
      </c>
      <c r="C339" s="56"/>
      <c r="D339" s="56" t="s">
        <v>1484</v>
      </c>
      <c r="E339" s="56" t="s">
        <v>1485</v>
      </c>
      <c r="F339" s="56" t="s">
        <v>1486</v>
      </c>
      <c r="G339" s="56" t="s">
        <v>1487</v>
      </c>
    </row>
    <row collapsed="false" customFormat="false" customHeight="true" hidden="false" ht="15" outlineLevel="0" r="340">
      <c r="A340" s="55" t="n">
        <v>41978</v>
      </c>
      <c r="B340" s="56" t="s">
        <v>57</v>
      </c>
      <c r="C340" s="56"/>
      <c r="D340" s="56" t="s">
        <v>1488</v>
      </c>
      <c r="E340" s="56" t="s">
        <v>1489</v>
      </c>
      <c r="F340" s="56" t="s">
        <v>1490</v>
      </c>
      <c r="G340" s="56" t="s">
        <v>1491</v>
      </c>
    </row>
    <row collapsed="false" customFormat="false" customHeight="true" hidden="false" ht="15" outlineLevel="0" r="341">
      <c r="A341" s="55" t="n">
        <v>41979</v>
      </c>
      <c r="B341" s="56" t="s">
        <v>62</v>
      </c>
      <c r="C341" s="56"/>
      <c r="D341" s="56" t="s">
        <v>1492</v>
      </c>
      <c r="E341" s="56" t="s">
        <v>1493</v>
      </c>
      <c r="F341" s="56" t="s">
        <v>1494</v>
      </c>
      <c r="G341" s="56" t="s">
        <v>1495</v>
      </c>
    </row>
    <row collapsed="false" customFormat="false" customHeight="true" hidden="false" ht="15" outlineLevel="0" r="342">
      <c r="A342" s="55" t="n">
        <v>41980</v>
      </c>
      <c r="B342" s="56" t="s">
        <v>67</v>
      </c>
      <c r="C342" s="56" t="s">
        <v>1496</v>
      </c>
      <c r="D342" s="56" t="s">
        <v>1497</v>
      </c>
      <c r="E342" s="56" t="s">
        <v>1498</v>
      </c>
      <c r="F342" s="56" t="s">
        <v>1499</v>
      </c>
      <c r="G342" s="56" t="s">
        <v>1500</v>
      </c>
    </row>
    <row collapsed="false" customFormat="false" customHeight="true" hidden="false" ht="15" outlineLevel="0" r="343">
      <c r="A343" s="55" t="n">
        <v>41981</v>
      </c>
      <c r="B343" s="56" t="s">
        <v>36</v>
      </c>
      <c r="C343" s="56"/>
      <c r="D343" s="56" t="s">
        <v>1501</v>
      </c>
      <c r="E343" s="56" t="s">
        <v>1502</v>
      </c>
      <c r="F343" s="56" t="s">
        <v>1503</v>
      </c>
      <c r="G343" s="56" t="s">
        <v>1504</v>
      </c>
    </row>
    <row collapsed="false" customFormat="false" customHeight="true" hidden="false" ht="15" outlineLevel="0" r="344">
      <c r="A344" s="55" t="n">
        <v>41982</v>
      </c>
      <c r="B344" s="56" t="s">
        <v>42</v>
      </c>
      <c r="C344" s="56"/>
      <c r="D344" s="56" t="s">
        <v>1505</v>
      </c>
      <c r="E344" s="56" t="s">
        <v>1506</v>
      </c>
      <c r="F344" s="56" t="s">
        <v>1507</v>
      </c>
      <c r="G344" s="56" t="s">
        <v>1508</v>
      </c>
    </row>
    <row collapsed="false" customFormat="false" customHeight="true" hidden="false" ht="15" outlineLevel="0" r="345">
      <c r="A345" s="55" t="n">
        <v>41983</v>
      </c>
      <c r="B345" s="56" t="s">
        <v>47</v>
      </c>
      <c r="C345" s="56"/>
      <c r="D345" s="56" t="s">
        <v>1509</v>
      </c>
      <c r="E345" s="56" t="s">
        <v>1510</v>
      </c>
      <c r="F345" s="56" t="s">
        <v>1511</v>
      </c>
      <c r="G345" s="56" t="s">
        <v>1512</v>
      </c>
    </row>
    <row collapsed="false" customFormat="false" customHeight="true" hidden="false" ht="15" outlineLevel="0" r="346">
      <c r="A346" s="55" t="n">
        <v>41984</v>
      </c>
      <c r="B346" s="56" t="s">
        <v>52</v>
      </c>
      <c r="C346" s="56"/>
      <c r="D346" s="56" t="s">
        <v>1513</v>
      </c>
      <c r="E346" s="56" t="s">
        <v>1514</v>
      </c>
      <c r="F346" s="56" t="s">
        <v>1515</v>
      </c>
      <c r="G346" s="56" t="s">
        <v>1516</v>
      </c>
    </row>
    <row collapsed="false" customFormat="false" customHeight="true" hidden="false" ht="15" outlineLevel="0" r="347">
      <c r="A347" s="55" t="n">
        <v>41985</v>
      </c>
      <c r="B347" s="56" t="s">
        <v>57</v>
      </c>
      <c r="C347" s="56"/>
      <c r="D347" s="56" t="s">
        <v>1517</v>
      </c>
      <c r="E347" s="56" t="s">
        <v>1518</v>
      </c>
      <c r="F347" s="56" t="s">
        <v>1519</v>
      </c>
      <c r="G347" s="56" t="s">
        <v>1520</v>
      </c>
    </row>
    <row collapsed="false" customFormat="false" customHeight="true" hidden="false" ht="15" outlineLevel="0" r="348">
      <c r="A348" s="55" t="n">
        <v>41986</v>
      </c>
      <c r="B348" s="56" t="s">
        <v>62</v>
      </c>
      <c r="C348" s="56"/>
      <c r="D348" s="56" t="s">
        <v>1521</v>
      </c>
      <c r="E348" s="56" t="s">
        <v>1522</v>
      </c>
      <c r="F348" s="56" t="s">
        <v>1523</v>
      </c>
      <c r="G348" s="56" t="s">
        <v>1524</v>
      </c>
    </row>
    <row collapsed="false" customFormat="false" customHeight="true" hidden="false" ht="15" outlineLevel="0" r="349">
      <c r="A349" s="55" t="n">
        <v>41987</v>
      </c>
      <c r="B349" s="56" t="s">
        <v>67</v>
      </c>
      <c r="C349" s="56" t="s">
        <v>1525</v>
      </c>
      <c r="D349" s="56" t="s">
        <v>1526</v>
      </c>
      <c r="E349" s="56" t="s">
        <v>1527</v>
      </c>
      <c r="F349" s="56" t="s">
        <v>1528</v>
      </c>
      <c r="G349" s="56" t="s">
        <v>1529</v>
      </c>
    </row>
    <row collapsed="false" customFormat="false" customHeight="true" hidden="false" ht="15" outlineLevel="0" r="350">
      <c r="A350" s="55" t="n">
        <v>41988</v>
      </c>
      <c r="B350" s="56" t="s">
        <v>36</v>
      </c>
      <c r="C350" s="56"/>
      <c r="D350" s="56" t="s">
        <v>1530</v>
      </c>
      <c r="E350" s="56" t="s">
        <v>1531</v>
      </c>
      <c r="F350" s="56" t="s">
        <v>1532</v>
      </c>
      <c r="G350" s="56" t="s">
        <v>1533</v>
      </c>
    </row>
    <row collapsed="false" customFormat="false" customHeight="true" hidden="false" ht="15" outlineLevel="0" r="351">
      <c r="A351" s="55" t="n">
        <v>41989</v>
      </c>
      <c r="B351" s="56" t="s">
        <v>42</v>
      </c>
      <c r="C351" s="56"/>
      <c r="D351" s="56" t="s">
        <v>1534</v>
      </c>
      <c r="E351" s="56" t="s">
        <v>1535</v>
      </c>
      <c r="F351" s="56" t="s">
        <v>1536</v>
      </c>
      <c r="G351" s="56" t="s">
        <v>1537</v>
      </c>
    </row>
    <row collapsed="false" customFormat="false" customHeight="true" hidden="false" ht="15" outlineLevel="0" r="352">
      <c r="A352" s="55" t="n">
        <v>41990</v>
      </c>
      <c r="B352" s="56" t="s">
        <v>47</v>
      </c>
      <c r="C352" s="56"/>
      <c r="D352" s="56" t="s">
        <v>1538</v>
      </c>
      <c r="E352" s="56" t="s">
        <v>1539</v>
      </c>
      <c r="F352" s="56" t="s">
        <v>1540</v>
      </c>
      <c r="G352" s="56" t="s">
        <v>1541</v>
      </c>
    </row>
    <row collapsed="false" customFormat="false" customHeight="true" hidden="false" ht="15" outlineLevel="0" r="353">
      <c r="A353" s="55" t="n">
        <v>41991</v>
      </c>
      <c r="B353" s="56" t="s">
        <v>52</v>
      </c>
      <c r="C353" s="56"/>
      <c r="D353" s="56" t="s">
        <v>1542</v>
      </c>
      <c r="E353" s="56" t="s">
        <v>1543</v>
      </c>
      <c r="F353" s="56" t="s">
        <v>1544</v>
      </c>
      <c r="G353" s="56" t="s">
        <v>1545</v>
      </c>
    </row>
    <row collapsed="false" customFormat="false" customHeight="true" hidden="false" ht="15" outlineLevel="0" r="354">
      <c r="A354" s="55" t="n">
        <v>41992</v>
      </c>
      <c r="B354" s="56" t="s">
        <v>57</v>
      </c>
      <c r="C354" s="56"/>
      <c r="D354" s="56" t="s">
        <v>1011</v>
      </c>
      <c r="E354" s="56" t="s">
        <v>1546</v>
      </c>
      <c r="F354" s="56" t="s">
        <v>1547</v>
      </c>
      <c r="G354" s="56" t="s">
        <v>1548</v>
      </c>
    </row>
    <row collapsed="false" customFormat="false" customHeight="true" hidden="false" ht="15" outlineLevel="0" r="355">
      <c r="A355" s="55" t="n">
        <v>41993</v>
      </c>
      <c r="B355" s="56" t="s">
        <v>62</v>
      </c>
      <c r="C355" s="56"/>
      <c r="D355" s="56" t="s">
        <v>1549</v>
      </c>
      <c r="E355" s="56" t="s">
        <v>1550</v>
      </c>
      <c r="F355" s="56" t="s">
        <v>1551</v>
      </c>
      <c r="G355" s="56" t="s">
        <v>1552</v>
      </c>
    </row>
    <row collapsed="false" customFormat="false" customHeight="true" hidden="false" ht="15" outlineLevel="0" r="356">
      <c r="A356" s="55" t="n">
        <v>41994</v>
      </c>
      <c r="B356" s="56" t="s">
        <v>67</v>
      </c>
      <c r="C356" s="56" t="s">
        <v>1553</v>
      </c>
      <c r="D356" s="56" t="s">
        <v>1554</v>
      </c>
      <c r="E356" s="56" t="s">
        <v>1555</v>
      </c>
      <c r="F356" s="56" t="s">
        <v>1556</v>
      </c>
      <c r="G356" s="56" t="s">
        <v>1557</v>
      </c>
    </row>
    <row collapsed="false" customFormat="false" customHeight="true" hidden="false" ht="15" outlineLevel="0" r="357">
      <c r="A357" s="55" t="n">
        <v>41995</v>
      </c>
      <c r="B357" s="56" t="s">
        <v>36</v>
      </c>
      <c r="C357" s="56"/>
      <c r="D357" s="56" t="s">
        <v>1558</v>
      </c>
      <c r="E357" s="56" t="s">
        <v>1559</v>
      </c>
      <c r="F357" s="56" t="s">
        <v>1560</v>
      </c>
      <c r="G357" s="56" t="s">
        <v>1561</v>
      </c>
    </row>
    <row collapsed="false" customFormat="false" customHeight="true" hidden="false" ht="15" outlineLevel="0" r="358">
      <c r="A358" s="55" t="n">
        <v>41996</v>
      </c>
      <c r="B358" s="56" t="s">
        <v>42</v>
      </c>
      <c r="C358" s="56"/>
      <c r="D358" s="56" t="s">
        <v>1562</v>
      </c>
      <c r="E358" s="56" t="s">
        <v>1563</v>
      </c>
      <c r="F358" s="56" t="s">
        <v>1564</v>
      </c>
      <c r="G358" s="56" t="s">
        <v>1565</v>
      </c>
    </row>
    <row collapsed="false" customFormat="false" customHeight="true" hidden="false" ht="15" outlineLevel="0" r="359">
      <c r="A359" s="55" t="n">
        <v>41997</v>
      </c>
      <c r="B359" s="56" t="s">
        <v>47</v>
      </c>
      <c r="C359" s="56" t="s">
        <v>1566</v>
      </c>
      <c r="D359" s="56" t="s">
        <v>1567</v>
      </c>
      <c r="E359" s="56" t="s">
        <v>1568</v>
      </c>
      <c r="F359" s="56" t="s">
        <v>1569</v>
      </c>
      <c r="G359" s="56" t="s">
        <v>1570</v>
      </c>
    </row>
    <row collapsed="false" customFormat="false" customHeight="true" hidden="false" ht="15" outlineLevel="0" r="360">
      <c r="A360" s="55" t="n">
        <v>41998</v>
      </c>
      <c r="B360" s="56" t="s">
        <v>52</v>
      </c>
      <c r="C360" s="56" t="s">
        <v>1571</v>
      </c>
      <c r="D360" s="56" t="s">
        <v>1572</v>
      </c>
      <c r="E360" s="56" t="s">
        <v>1573</v>
      </c>
      <c r="F360" s="56" t="s">
        <v>1574</v>
      </c>
      <c r="G360" s="56" t="s">
        <v>1575</v>
      </c>
    </row>
    <row collapsed="false" customFormat="false" customHeight="true" hidden="false" ht="15" outlineLevel="0" r="361">
      <c r="A361" s="55" t="n">
        <v>41999</v>
      </c>
      <c r="B361" s="56" t="s">
        <v>57</v>
      </c>
      <c r="C361" s="56" t="s">
        <v>1576</v>
      </c>
      <c r="D361" s="56" t="s">
        <v>1577</v>
      </c>
      <c r="E361" s="56" t="s">
        <v>1578</v>
      </c>
      <c r="F361" s="56" t="s">
        <v>1579</v>
      </c>
      <c r="G361" s="56" t="s">
        <v>1580</v>
      </c>
    </row>
    <row collapsed="false" customFormat="false" customHeight="true" hidden="false" ht="15" outlineLevel="0" r="362">
      <c r="A362" s="55" t="n">
        <v>42000</v>
      </c>
      <c r="B362" s="56" t="s">
        <v>62</v>
      </c>
      <c r="C362" s="56"/>
      <c r="D362" s="56" t="s">
        <v>1581</v>
      </c>
      <c r="E362" s="56" t="s">
        <v>1582</v>
      </c>
      <c r="F362" s="56" t="s">
        <v>1583</v>
      </c>
      <c r="G362" s="56" t="s">
        <v>1584</v>
      </c>
    </row>
    <row collapsed="false" customFormat="false" customHeight="true" hidden="false" ht="15" outlineLevel="0" r="363">
      <c r="A363" s="55" t="n">
        <v>42001</v>
      </c>
      <c r="B363" s="56" t="s">
        <v>67</v>
      </c>
      <c r="C363" s="56" t="s">
        <v>1585</v>
      </c>
      <c r="D363" s="56" t="s">
        <v>1586</v>
      </c>
      <c r="E363" s="56" t="s">
        <v>1587</v>
      </c>
      <c r="F363" s="56" t="s">
        <v>1588</v>
      </c>
      <c r="G363" s="56" t="s">
        <v>1589</v>
      </c>
    </row>
    <row collapsed="false" customFormat="false" customHeight="true" hidden="false" ht="15" outlineLevel="0" r="364">
      <c r="A364" s="55" t="n">
        <v>42002</v>
      </c>
      <c r="B364" s="56" t="s">
        <v>36</v>
      </c>
      <c r="C364" s="56"/>
      <c r="D364" s="56" t="s">
        <v>1590</v>
      </c>
      <c r="E364" s="56" t="s">
        <v>1591</v>
      </c>
      <c r="F364" s="56" t="s">
        <v>1592</v>
      </c>
      <c r="G364" s="56" t="s">
        <v>1593</v>
      </c>
    </row>
    <row collapsed="false" customFormat="false" customHeight="true" hidden="false" ht="15" outlineLevel="0" r="365">
      <c r="A365" s="55" t="n">
        <v>42003</v>
      </c>
      <c r="B365" s="56" t="s">
        <v>42</v>
      </c>
      <c r="C365" s="56"/>
      <c r="D365" s="56" t="s">
        <v>1594</v>
      </c>
      <c r="E365" s="56" t="s">
        <v>1595</v>
      </c>
      <c r="F365" s="56" t="s">
        <v>1596</v>
      </c>
      <c r="G365" s="56" t="s">
        <v>1597</v>
      </c>
    </row>
    <row collapsed="false" customFormat="false" customHeight="true" hidden="false" ht="15" outlineLevel="0" r="366">
      <c r="A366" s="55" t="n">
        <v>42004</v>
      </c>
      <c r="B366" s="56" t="s">
        <v>47</v>
      </c>
      <c r="C366" s="56" t="s">
        <v>1598</v>
      </c>
      <c r="D366" s="56" t="s">
        <v>1599</v>
      </c>
      <c r="E366" s="56" t="s">
        <v>1600</v>
      </c>
      <c r="F366" s="56" t="s">
        <v>1601</v>
      </c>
      <c r="G366" s="56" t="s">
        <v>1602</v>
      </c>
    </row>
  </sheetData>
  <printOptions headings="false" gridLines="false" gridLinesSet="true" horizontalCentered="false" verticalCentered="false"/>
  <pageMargins left="0.7" right="0.7" top="0.7875" bottom="0.7875" header="0.511805555555555" footer="0.511805555555555"/>
  <pageSetup blackAndWhite="false" cellComments="none" copies="1" draft="false" firstPageNumber="0" fitToHeight="1" fitToWidth="1" horizontalDpi="300" orientation="portrait" pageOrder="downThenOver" paperSize="9" scale="100" useFirstPageNumber="false" usePrinterDefaults="false" verticalDpi="300"/>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2014-01-07T06:28:36Z</dcterms:created>
  <dc:creator>Melanie Breden</dc:creator>
  <cp:lastModifiedBy>Melanie Breden</cp:lastModifiedBy>
  <dcterms:modified xsi:type="dcterms:W3CDTF">2014-01-07T07:00:55Z</dcterms:modified>
  <cp:revision>0</cp:revision>
</cp:coreProperties>
</file>